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465" windowWidth="14925" windowHeight="4545" activeTab="1"/>
  </bookViews>
  <sheets>
    <sheet name="listing" sheetId="1" r:id="rId1"/>
    <sheet name="PA" sheetId="2" r:id="rId2"/>
    <sheet name="IUCN" sheetId="3" r:id="rId3"/>
    <sheet name="ibra-spatial-type" sheetId="4" r:id="rId4"/>
    <sheet name="ibra-spatial-iucn" sheetId="5" r:id="rId5"/>
  </sheets>
  <definedNames>
    <definedName name="DATABASE">'listing'!$A$10:$E$526</definedName>
    <definedName name="HTML_CodePage" hidden="1">1252</definedName>
    <definedName name="HTML_Control" hidden="1">{"'iucn'!$A$1:$D$33"}</definedName>
    <definedName name="HTML_Description" hidden="1">""</definedName>
    <definedName name="HTML_Email" hidden="1">""</definedName>
    <definedName name="HTML_Header" hidden="1">""</definedName>
    <definedName name="HTML_LastUpdate" hidden="1">"13/09/2000"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"S:\RSS\GIS_DATA\CAPAD\DATA\WEBDOCS\QLD\qld-iucn.htm"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<sst xmlns="http://schemas.openxmlformats.org/spreadsheetml/2006/main" count="1626" uniqueCount="516">
  <si>
    <t>NAME</t>
  </si>
  <si>
    <t>TYPE</t>
  </si>
  <si>
    <t>IUCN</t>
  </si>
  <si>
    <t>Round Island</t>
  </si>
  <si>
    <t>Conservation Park</t>
  </si>
  <si>
    <t>III</t>
  </si>
  <si>
    <t>Possession Island</t>
  </si>
  <si>
    <t>National Park</t>
  </si>
  <si>
    <t>II</t>
  </si>
  <si>
    <t>Jardine River</t>
  </si>
  <si>
    <t>Resources Reserve</t>
  </si>
  <si>
    <t>VI</t>
  </si>
  <si>
    <t>Denham Group</t>
  </si>
  <si>
    <t>Heathlands</t>
  </si>
  <si>
    <t>Saunders Islands</t>
  </si>
  <si>
    <t>Sir Charles Hardy Group</t>
  </si>
  <si>
    <t>Piper Islands</t>
  </si>
  <si>
    <t>Forbes Islands</t>
  </si>
  <si>
    <t>Quoin Island</t>
  </si>
  <si>
    <t>Iron Range</t>
  </si>
  <si>
    <t>Restoration Island</t>
  </si>
  <si>
    <t>Iron Range (Lockhart River)</t>
  </si>
  <si>
    <t>Mungkan Kandju</t>
  </si>
  <si>
    <t>Sandbanks</t>
  </si>
  <si>
    <t>Claremont Isles</t>
  </si>
  <si>
    <t>Flinders Group</t>
  </si>
  <si>
    <t>Cliff Island</t>
  </si>
  <si>
    <t>Cape Melville</t>
  </si>
  <si>
    <t>Howick Group</t>
  </si>
  <si>
    <t>Lakefield</t>
  </si>
  <si>
    <t>Nymph Island</t>
  </si>
  <si>
    <t>Lizard Island</t>
  </si>
  <si>
    <t>Turtle Group</t>
  </si>
  <si>
    <t>Munburra</t>
  </si>
  <si>
    <t>Starcke</t>
  </si>
  <si>
    <t>Rocky Islets</t>
  </si>
  <si>
    <t>Two Islands</t>
  </si>
  <si>
    <t>Mount Webb</t>
  </si>
  <si>
    <t>Mitchell-Alice Rivers</t>
  </si>
  <si>
    <t>Three Islands</t>
  </si>
  <si>
    <t>Endeavour River</t>
  </si>
  <si>
    <t>Mount Cook</t>
  </si>
  <si>
    <t>Keatings Lagoon</t>
  </si>
  <si>
    <t>Archer Point</t>
  </si>
  <si>
    <t>Black Mountain</t>
  </si>
  <si>
    <t>Hope Islands</t>
  </si>
  <si>
    <t>Cedar Bay</t>
  </si>
  <si>
    <t>Palmer Goldfield</t>
  </si>
  <si>
    <t>Daintree</t>
  </si>
  <si>
    <t>Bloomfield River</t>
  </si>
  <si>
    <t>Staaten River</t>
  </si>
  <si>
    <t>Mowbray</t>
  </si>
  <si>
    <t>Michaelmas and Upolu Cays</t>
  </si>
  <si>
    <t>Hann Tableland</t>
  </si>
  <si>
    <t>Green Island</t>
  </si>
  <si>
    <t>Jumrum Creek</t>
  </si>
  <si>
    <t>Barron Gorge</t>
  </si>
  <si>
    <t>Kamerunga</t>
  </si>
  <si>
    <t>Mount Whitfield</t>
  </si>
  <si>
    <t>Anderson Street</t>
  </si>
  <si>
    <t>Fitzroy Island</t>
  </si>
  <si>
    <t>Chillagoe - Mungana Caves</t>
  </si>
  <si>
    <t>Davies Creek</t>
  </si>
  <si>
    <t>Grey Peaks</t>
  </si>
  <si>
    <t>Wooroonooran</t>
  </si>
  <si>
    <t>Frankland Group</t>
  </si>
  <si>
    <t>Crater Lakes</t>
  </si>
  <si>
    <t>Hallorans Hill</t>
  </si>
  <si>
    <t>Russell River</t>
  </si>
  <si>
    <t>Hasties Swamp</t>
  </si>
  <si>
    <t>Yungaburra</t>
  </si>
  <si>
    <t>Bulleringa</t>
  </si>
  <si>
    <t>Malanda Falls</t>
  </si>
  <si>
    <t>Topaz Road</t>
  </si>
  <si>
    <t>Mount Hypipamee</t>
  </si>
  <si>
    <t>Ella Bay</t>
  </si>
  <si>
    <t>Eubenangee Swamp</t>
  </si>
  <si>
    <t>Millstream</t>
  </si>
  <si>
    <t>Carello Palm Swamp</t>
  </si>
  <si>
    <t>Warrina</t>
  </si>
  <si>
    <t>Moresby Range</t>
  </si>
  <si>
    <t>Tully Gorge</t>
  </si>
  <si>
    <t>Palmerston Rocks</t>
  </si>
  <si>
    <t>Millstream Falls</t>
  </si>
  <si>
    <t>Meingan Creek</t>
  </si>
  <si>
    <t>Etty Bay Road</t>
  </si>
  <si>
    <t>Lawn Hill</t>
  </si>
  <si>
    <t>Barnard Island Group</t>
  </si>
  <si>
    <t>Lawn Hill (Stockyard Creek)</t>
  </si>
  <si>
    <t>Kurrimine Beach</t>
  </si>
  <si>
    <t>Japoon</t>
  </si>
  <si>
    <t>Lawn Hill (Widdallion)</t>
  </si>
  <si>
    <t>Lawn Hill (Arthur Creek)</t>
  </si>
  <si>
    <t>Maria Creek</t>
  </si>
  <si>
    <t>Clump Mountain</t>
  </si>
  <si>
    <t>Forty Mile Scrub</t>
  </si>
  <si>
    <t>Lawn Hill (Littles Range)</t>
  </si>
  <si>
    <t>Family Islands</t>
  </si>
  <si>
    <t>Hull River</t>
  </si>
  <si>
    <t>Jalum</t>
  </si>
  <si>
    <t>Djilgarin</t>
  </si>
  <si>
    <t>Undara Volcanic</t>
  </si>
  <si>
    <t>Lumholtz</t>
  </si>
  <si>
    <t>Edmund Kennedy</t>
  </si>
  <si>
    <t>Lawn Hill (Gorge Mouth)</t>
  </si>
  <si>
    <t>Lawn Hill (Creek)</t>
  </si>
  <si>
    <t>Kirrama</t>
  </si>
  <si>
    <t>Brook Islands</t>
  </si>
  <si>
    <t>Goold Island</t>
  </si>
  <si>
    <t>Hinchinbrook Island</t>
  </si>
  <si>
    <t>Mount Rosey</t>
  </si>
  <si>
    <t>Lawn Hill (Lilydale)</t>
  </si>
  <si>
    <t>Lawn Hill (Gregory River Base)</t>
  </si>
  <si>
    <t>Lawn Hill (Gregory)</t>
  </si>
  <si>
    <t>Orpheus Island</t>
  </si>
  <si>
    <t>Palm Creek</t>
  </si>
  <si>
    <t>Paluma Range</t>
  </si>
  <si>
    <t>Halifax Bay Wetlands</t>
  </si>
  <si>
    <t>Blackbraes</t>
  </si>
  <si>
    <t>Magnetic Island</t>
  </si>
  <si>
    <t>Horseshoe Bay Lagoon</t>
  </si>
  <si>
    <t>Townsville Town Common</t>
  </si>
  <si>
    <t>Cape Pallarenda</t>
  </si>
  <si>
    <t>Bowling Green Bay</t>
  </si>
  <si>
    <t>Kennedy Road Gravel</t>
  </si>
  <si>
    <t>Moonstone Hill</t>
  </si>
  <si>
    <t>Camooweal Caves</t>
  </si>
  <si>
    <t>Horseshoe Lagoon</t>
  </si>
  <si>
    <t>Dalrymple</t>
  </si>
  <si>
    <t>Great Basalt Wall</t>
  </si>
  <si>
    <t>Cape Upstart</t>
  </si>
  <si>
    <t>Holbourne Island</t>
  </si>
  <si>
    <t>Porcupine Gorge</t>
  </si>
  <si>
    <t>Abbott Bay</t>
  </si>
  <si>
    <t>White Mountains</t>
  </si>
  <si>
    <t>White Blow</t>
  </si>
  <si>
    <t>Gloucester Island</t>
  </si>
  <si>
    <t>Dryander</t>
  </si>
  <si>
    <t>Mount Aberdeen</t>
  </si>
  <si>
    <t>Whitsunday Islands</t>
  </si>
  <si>
    <t>Molle Islands</t>
  </si>
  <si>
    <t>Conway</t>
  </si>
  <si>
    <t>Lindeman Islands</t>
  </si>
  <si>
    <t>Repulse Island</t>
  </si>
  <si>
    <t>Smith Islands</t>
  </si>
  <si>
    <t>Bloomsbury</t>
  </si>
  <si>
    <t>South Cumberland Islands</t>
  </si>
  <si>
    <t>Eungella</t>
  </si>
  <si>
    <t>Brampton Islands</t>
  </si>
  <si>
    <t>Newry Islands</t>
  </si>
  <si>
    <t>Skull Knob</t>
  </si>
  <si>
    <t>Moorrinya</t>
  </si>
  <si>
    <t>Cape Hillsborough</t>
  </si>
  <si>
    <t>Combo  2</t>
  </si>
  <si>
    <t>Combo  1</t>
  </si>
  <si>
    <t>Mount Ossa</t>
  </si>
  <si>
    <t>St Helens Gap</t>
  </si>
  <si>
    <t>Pioneer Peaks</t>
  </si>
  <si>
    <t>Mount Martin</t>
  </si>
  <si>
    <t>Reliance Creek</t>
  </si>
  <si>
    <t>Blackwood</t>
  </si>
  <si>
    <t>Round Top Island</t>
  </si>
  <si>
    <t>Homevale</t>
  </si>
  <si>
    <t>Mount Kinchant</t>
  </si>
  <si>
    <t>Bakers Creek</t>
  </si>
  <si>
    <t>Mount Hector</t>
  </si>
  <si>
    <t>Northumberland Islands</t>
  </si>
  <si>
    <t>Wilandspey</t>
  </si>
  <si>
    <t>Mount Blarney</t>
  </si>
  <si>
    <t>Cape Palmerston</t>
  </si>
  <si>
    <t>Swain Reefs</t>
  </si>
  <si>
    <t>Forest Den</t>
  </si>
  <si>
    <t>North East Island</t>
  </si>
  <si>
    <t>Bladensburg</t>
  </si>
  <si>
    <t>Dipperu</t>
  </si>
  <si>
    <t>West Hill</t>
  </si>
  <si>
    <t>South Island</t>
  </si>
  <si>
    <t>Broad Sound Islands</t>
  </si>
  <si>
    <t>Mazeppa</t>
  </si>
  <si>
    <t>Epping Forest</t>
  </si>
  <si>
    <t>IV</t>
  </si>
  <si>
    <t>Peak Range</t>
  </si>
  <si>
    <t>Shoalwater Bay</t>
  </si>
  <si>
    <t>Lark Quarry</t>
  </si>
  <si>
    <t>Newport</t>
  </si>
  <si>
    <t>Charon Point</t>
  </si>
  <si>
    <t>Cudmore</t>
  </si>
  <si>
    <t>Diamantina</t>
  </si>
  <si>
    <t>Narrien Range</t>
  </si>
  <si>
    <t>Tooloombah Creek</t>
  </si>
  <si>
    <t>Mount O'Connell</t>
  </si>
  <si>
    <t>Byfield</t>
  </si>
  <si>
    <t>Five Rocks</t>
  </si>
  <si>
    <t>Goneaway</t>
  </si>
  <si>
    <t>Simpson Desert</t>
  </si>
  <si>
    <t>Princhester</t>
  </si>
  <si>
    <t>North Pointer</t>
  </si>
  <si>
    <t>Mount Leura</t>
  </si>
  <si>
    <t>Astrebla Downs</t>
  </si>
  <si>
    <t>Goodedulla</t>
  </si>
  <si>
    <t>Keppel Bay Islands</t>
  </si>
  <si>
    <t>Mount Etna Caves</t>
  </si>
  <si>
    <t>Capricorn Coast</t>
  </si>
  <si>
    <t>Mount Jim Crow</t>
  </si>
  <si>
    <t>Long Island Bend</t>
  </si>
  <si>
    <t>Lochern</t>
  </si>
  <si>
    <t>Causeway Lake</t>
  </si>
  <si>
    <t>Limestone Creek</t>
  </si>
  <si>
    <t>Mount Archer</t>
  </si>
  <si>
    <t>Taunton</t>
  </si>
  <si>
    <t>Blackwater</t>
  </si>
  <si>
    <t>Keppel Sands</t>
  </si>
  <si>
    <t>Flat Top Range</t>
  </si>
  <si>
    <t>Capricornia Cays</t>
  </si>
  <si>
    <t>Blackdown Tableland</t>
  </si>
  <si>
    <t>Curtis Island</t>
  </si>
  <si>
    <t>Bouldercombe Gorge</t>
  </si>
  <si>
    <t>Snake Range</t>
  </si>
  <si>
    <t>Rundle Range</t>
  </si>
  <si>
    <t>Minerva Hills</t>
  </si>
  <si>
    <t>Mount Hopeful</t>
  </si>
  <si>
    <t>Vandyke Creek</t>
  </si>
  <si>
    <t>Garden Island</t>
  </si>
  <si>
    <t>Idalia</t>
  </si>
  <si>
    <t>Welford</t>
  </si>
  <si>
    <t>Boyne Island</t>
  </si>
  <si>
    <t>Wild Cattle Island</t>
  </si>
  <si>
    <t>Eurimbula</t>
  </si>
  <si>
    <t>Bell Creek</t>
  </si>
  <si>
    <t>Carnarvon</t>
  </si>
  <si>
    <t>Castle Tower</t>
  </si>
  <si>
    <t>Futter Creek</t>
  </si>
  <si>
    <t>Joseph Banks (Round Hill Head)</t>
  </si>
  <si>
    <t>Kroombit Tops</t>
  </si>
  <si>
    <t>Deepwater</t>
  </si>
  <si>
    <t>Dawson River</t>
  </si>
  <si>
    <t>Zamia Creek</t>
  </si>
  <si>
    <t>Roundstone</t>
  </si>
  <si>
    <t>Mount Colosseum</t>
  </si>
  <si>
    <t>Mount Scoria</t>
  </si>
  <si>
    <t>Broadwater</t>
  </si>
  <si>
    <t>Cania Gorge</t>
  </si>
  <si>
    <t>Nuga Nuga</t>
  </si>
  <si>
    <t>Mouth of Baffle Creek  2</t>
  </si>
  <si>
    <t>Palmgrove</t>
  </si>
  <si>
    <t>Bottle Creek</t>
  </si>
  <si>
    <t>Expedition</t>
  </si>
  <si>
    <t>Mouth of Baffle Creek  1</t>
  </si>
  <si>
    <t>Highworth Bend</t>
  </si>
  <si>
    <t>Littabella</t>
  </si>
  <si>
    <t>Hell Hole Gorge</t>
  </si>
  <si>
    <t>Baffle Creek</t>
  </si>
  <si>
    <t>Mouth of Kolan River</t>
  </si>
  <si>
    <t>Isla Gorge</t>
  </si>
  <si>
    <t>Barubbra Island</t>
  </si>
  <si>
    <t>Mon Repos</t>
  </si>
  <si>
    <t>Great Sandy</t>
  </si>
  <si>
    <t>Baldwin Swamp</t>
  </si>
  <si>
    <t>Bullyard</t>
  </si>
  <si>
    <t>Baywulla Creek</t>
  </si>
  <si>
    <t>Precipice</t>
  </si>
  <si>
    <t>Burrum Coast</t>
  </si>
  <si>
    <t>Mariala</t>
  </si>
  <si>
    <t>Lake Murphy</t>
  </si>
  <si>
    <t>Goodnight Scrub</t>
  </si>
  <si>
    <t>Tolderodden</t>
  </si>
  <si>
    <t>Gurgeena</t>
  </si>
  <si>
    <t>O'Regan Creek</t>
  </si>
  <si>
    <t>Beelbi Creek</t>
  </si>
  <si>
    <t>Duggan</t>
  </si>
  <si>
    <t>Vernon</t>
  </si>
  <si>
    <t>Carraba</t>
  </si>
  <si>
    <t>Chesterton Range</t>
  </si>
  <si>
    <t>Fairlies Knob</t>
  </si>
  <si>
    <t>Mount Walsh</t>
  </si>
  <si>
    <t>Coalstoun Lakes</t>
  </si>
  <si>
    <t>Auburn River</t>
  </si>
  <si>
    <t>Baddow Island</t>
  </si>
  <si>
    <t>Granville</t>
  </si>
  <si>
    <t>Police Paddock</t>
  </si>
  <si>
    <t>Tinana Island</t>
  </si>
  <si>
    <t>Poona</t>
  </si>
  <si>
    <t>Morven</t>
  </si>
  <si>
    <t>Tregole</t>
  </si>
  <si>
    <t>Mount Bauple</t>
  </si>
  <si>
    <t>Tinana Creek</t>
  </si>
  <si>
    <t>Stones Country</t>
  </si>
  <si>
    <t>Reinke Scrub</t>
  </si>
  <si>
    <t>Pipeclay</t>
  </si>
  <si>
    <t>Jack Smith Scrub</t>
  </si>
  <si>
    <t>Boat Mountain  1</t>
  </si>
  <si>
    <t>Boat Mountain  2</t>
  </si>
  <si>
    <t>Cooloola (Noosa River)</t>
  </si>
  <si>
    <t>Mount Pinbarren</t>
  </si>
  <si>
    <t>Cooloothin</t>
  </si>
  <si>
    <t>Six Mile Creek</t>
  </si>
  <si>
    <t>Harry Spring</t>
  </si>
  <si>
    <t>Sheep Island</t>
  </si>
  <si>
    <t>Noosa</t>
  </si>
  <si>
    <t>Goat Island (Noosa River)</t>
  </si>
  <si>
    <t>Keyser Island</t>
  </si>
  <si>
    <t>Weyba Creek</t>
  </si>
  <si>
    <t>Mount Cooroy</t>
  </si>
  <si>
    <t>Tuchekoi</t>
  </si>
  <si>
    <t>Mount Eerwah</t>
  </si>
  <si>
    <t>Bunya Mountains</t>
  </si>
  <si>
    <t>Mount Coolum</t>
  </si>
  <si>
    <t>Ferntree Creek</t>
  </si>
  <si>
    <t>Delicia Road</t>
  </si>
  <si>
    <t>Conondale</t>
  </si>
  <si>
    <t>Mapleton Falls</t>
  </si>
  <si>
    <t>Maroochy River</t>
  </si>
  <si>
    <t>Triunia</t>
  </si>
  <si>
    <t>Tarong</t>
  </si>
  <si>
    <t>Kondalilla</t>
  </si>
  <si>
    <t>Eudlo Creek</t>
  </si>
  <si>
    <t>Mooloolah River</t>
  </si>
  <si>
    <t>Palmview</t>
  </si>
  <si>
    <t>Mooloolah (Marie Higgs)</t>
  </si>
  <si>
    <t>Dularcha</t>
  </si>
  <si>
    <t>The Palms</t>
  </si>
  <si>
    <t>Currimundi Lake</t>
  </si>
  <si>
    <t>Caloundra</t>
  </si>
  <si>
    <t>Erringibba</t>
  </si>
  <si>
    <t>Bribie Island</t>
  </si>
  <si>
    <t>Glasshouse Mountains</t>
  </si>
  <si>
    <t>Cressbrook</t>
  </si>
  <si>
    <t>Neurum Creek</t>
  </si>
  <si>
    <t>Lake Bindegolly</t>
  </si>
  <si>
    <t>Thrushton</t>
  </si>
  <si>
    <t>Wararba Creek</t>
  </si>
  <si>
    <t>Bullock Creek</t>
  </si>
  <si>
    <t>Toorbul</t>
  </si>
  <si>
    <t>Byron Creek</t>
  </si>
  <si>
    <t>Lake Broadwater</t>
  </si>
  <si>
    <t>Moreton Island</t>
  </si>
  <si>
    <t>Sheep Station Creek</t>
  </si>
  <si>
    <t>Buckleys Hole</t>
  </si>
  <si>
    <t>Crows Nest</t>
  </si>
  <si>
    <t>Beachmere</t>
  </si>
  <si>
    <t>Freshwater</t>
  </si>
  <si>
    <t>Hays Inlet  2</t>
  </si>
  <si>
    <t>Ravensbourne</t>
  </si>
  <si>
    <t>Hays Inlet  1</t>
  </si>
  <si>
    <t>D'Aguilar</t>
  </si>
  <si>
    <t>Southwood</t>
  </si>
  <si>
    <t>St Helena Island</t>
  </si>
  <si>
    <t>Fort Lytton</t>
  </si>
  <si>
    <t>Irongate</t>
  </si>
  <si>
    <t>King Island</t>
  </si>
  <si>
    <t>Flagstone Creek</t>
  </si>
  <si>
    <t>Alton</t>
  </si>
  <si>
    <t>Indooroopilly Island</t>
  </si>
  <si>
    <t>Myora</t>
  </si>
  <si>
    <t>Toohey Forest</t>
  </si>
  <si>
    <t>Dwyers Scrub</t>
  </si>
  <si>
    <t>Bird Island</t>
  </si>
  <si>
    <t>Ipswich Pteropus</t>
  </si>
  <si>
    <t>Goat Island</t>
  </si>
  <si>
    <t>Blue Lake</t>
  </si>
  <si>
    <t>Denmark Hill</t>
  </si>
  <si>
    <t>Currawinya</t>
  </si>
  <si>
    <t>Springwood</t>
  </si>
  <si>
    <t>Venman Bushland</t>
  </si>
  <si>
    <t>White Rock</t>
  </si>
  <si>
    <t>White Rock (Limited Depth)</t>
  </si>
  <si>
    <t>Carbrook Wetlands</t>
  </si>
  <si>
    <t>Main Range</t>
  </si>
  <si>
    <t>Serpentine Creek</t>
  </si>
  <si>
    <t>Mount Beau Brummell</t>
  </si>
  <si>
    <t>Mount Perry</t>
  </si>
  <si>
    <t>Wondul Range</t>
  </si>
  <si>
    <t>Buccan</t>
  </si>
  <si>
    <t>Southern Moreton Bay Islands</t>
  </si>
  <si>
    <t>Cabbage Tree Point</t>
  </si>
  <si>
    <t>Flinders Peak</t>
  </si>
  <si>
    <t>Woongoolba</t>
  </si>
  <si>
    <t>Plunkett</t>
  </si>
  <si>
    <t>South Stradbroke Island  2</t>
  </si>
  <si>
    <t>Tamborine</t>
  </si>
  <si>
    <t>Moogerah Peaks</t>
  </si>
  <si>
    <t>South Stradbroke Island  1</t>
  </si>
  <si>
    <t>Bendidee</t>
  </si>
  <si>
    <t>Pine Ridge</t>
  </si>
  <si>
    <t>Coombabah Lake</t>
  </si>
  <si>
    <t>Mount Dumaresq</t>
  </si>
  <si>
    <t>Spicers Gap Road</t>
  </si>
  <si>
    <t>Culgoa Floodplain</t>
  </si>
  <si>
    <t>Sarabah</t>
  </si>
  <si>
    <t>Knapp Creek</t>
  </si>
  <si>
    <t>Morgan Park</t>
  </si>
  <si>
    <t>Rosins Lookout</t>
  </si>
  <si>
    <t>Burleigh Knoll</t>
  </si>
  <si>
    <t>Lamington</t>
  </si>
  <si>
    <t>Burleigh Head</t>
  </si>
  <si>
    <t>Mount Barney</t>
  </si>
  <si>
    <t>Tallebudgera Creek</t>
  </si>
  <si>
    <t>Fleays Wildlife Park</t>
  </si>
  <si>
    <t>Fleays</t>
  </si>
  <si>
    <t>Springbrook</t>
  </si>
  <si>
    <t>Currumbin Hill</t>
  </si>
  <si>
    <t>Coolmunda</t>
  </si>
  <si>
    <t>Nicoll Scrub</t>
  </si>
  <si>
    <t>Mount Chinghee</t>
  </si>
  <si>
    <t>Tomewin</t>
  </si>
  <si>
    <t>Sundown</t>
  </si>
  <si>
    <t>Girraween</t>
  </si>
  <si>
    <t>QUEENSLAND</t>
  </si>
  <si>
    <t>National Parks</t>
  </si>
  <si>
    <t>National Park Scientific</t>
  </si>
  <si>
    <t>Type</t>
  </si>
  <si>
    <t>Number</t>
  </si>
  <si>
    <t>Area (ha)</t>
  </si>
  <si>
    <t>National Park, Scientific</t>
  </si>
  <si>
    <t>Category II</t>
  </si>
  <si>
    <t>Category III</t>
  </si>
  <si>
    <t>Category IV</t>
  </si>
  <si>
    <t>Category V</t>
  </si>
  <si>
    <t>Category VI</t>
  </si>
  <si>
    <t>Category</t>
  </si>
  <si>
    <t>Area(ha)</t>
  </si>
  <si>
    <t>BBN</t>
  </si>
  <si>
    <t>BBS</t>
  </si>
  <si>
    <t>CHC</t>
  </si>
  <si>
    <t>CMC</t>
  </si>
  <si>
    <t>CYP</t>
  </si>
  <si>
    <t>DEU</t>
  </si>
  <si>
    <t>DRP</t>
  </si>
  <si>
    <t>EIU</t>
  </si>
  <si>
    <t>GFU</t>
  </si>
  <si>
    <t>GUP</t>
  </si>
  <si>
    <t>MGD</t>
  </si>
  <si>
    <t>MII</t>
  </si>
  <si>
    <t>ML</t>
  </si>
  <si>
    <t>NAN</t>
  </si>
  <si>
    <t>NET</t>
  </si>
  <si>
    <t>NNC</t>
  </si>
  <si>
    <t>SEQ</t>
  </si>
  <si>
    <t>SSD</t>
  </si>
  <si>
    <t>WT</t>
  </si>
  <si>
    <t>CP</t>
  </si>
  <si>
    <t>NP</t>
  </si>
  <si>
    <t>NS</t>
  </si>
  <si>
    <t>RR</t>
  </si>
  <si>
    <t>Longitude</t>
  </si>
  <si>
    <t>Latitude</t>
  </si>
  <si>
    <t>Feature Protection Area</t>
  </si>
  <si>
    <t>V</t>
  </si>
  <si>
    <t>Unnamed</t>
  </si>
  <si>
    <t>Scientific Area</t>
  </si>
  <si>
    <t>IA</t>
  </si>
  <si>
    <t>TERRESTRIAL PROTECTED AREAS</t>
  </si>
  <si>
    <t>Big Ironbark</t>
  </si>
  <si>
    <t>Booroobin</t>
  </si>
  <si>
    <t>Goggrell's Tree</t>
  </si>
  <si>
    <t>Jowarra</t>
  </si>
  <si>
    <t>Rosehall</t>
  </si>
  <si>
    <t>Western Creek</t>
  </si>
  <si>
    <t>Bald Mountain</t>
  </si>
  <si>
    <t>Helidon Hills</t>
  </si>
  <si>
    <t>Melaleuca</t>
  </si>
  <si>
    <t>Mynea Creek</t>
  </si>
  <si>
    <t>Nerang</t>
  </si>
  <si>
    <t>Northbrook</t>
  </si>
  <si>
    <t>Palgrave</t>
  </si>
  <si>
    <t>Saltwater Creek</t>
  </si>
  <si>
    <t>Stoney Range</t>
  </si>
  <si>
    <t>The Lagoons</t>
  </si>
  <si>
    <t>Wordoon</t>
  </si>
  <si>
    <t>Scientific Areas</t>
  </si>
  <si>
    <t>Feature Protection Areas</t>
  </si>
  <si>
    <t>&lt;1</t>
  </si>
  <si>
    <t>National Park (Scientific)</t>
  </si>
  <si>
    <t>IUCN Category</t>
  </si>
  <si>
    <t>Totals</t>
  </si>
  <si>
    <t>Cat I to IV (inclusive)</t>
  </si>
  <si>
    <t>Cat V &amp; VI</t>
  </si>
  <si>
    <t>Hectares</t>
  </si>
  <si>
    <t>% of total</t>
  </si>
  <si>
    <t>% of PA's in QLD</t>
  </si>
  <si>
    <t xml:space="preserve">QUEENSLAND </t>
  </si>
  <si>
    <t>ANALYSIS OF PROTECTED AREAS (PA's)</t>
  </si>
  <si>
    <t>IBRA Region</t>
  </si>
  <si>
    <t>IBRA (ha)</t>
  </si>
  <si>
    <t>Type PA</t>
  </si>
  <si>
    <t>PA totals (ha)</t>
  </si>
  <si>
    <t>PA's as % of IBRA Region</t>
  </si>
  <si>
    <t>Cat I-IV (ha)</t>
  </si>
  <si>
    <t>Cat V &amp; VI (ha)</t>
  </si>
  <si>
    <t>%Cat I-IV/IBRA</t>
  </si>
  <si>
    <t>%CatV&amp;VI/IBRA</t>
  </si>
  <si>
    <t>TOTALS</t>
  </si>
  <si>
    <t>SUMMARY FOR STATE OF QUEENSLAND</t>
  </si>
  <si>
    <t>%IUCN/QLD (area)</t>
  </si>
  <si>
    <t>Cat I-IV</t>
  </si>
  <si>
    <t>SUMMARY OF PROTECTED AREAS IN EACH IUCN CATEGORY IN QUEENSLAND</t>
  </si>
  <si>
    <t>BY IBRA REGION - derived from spatial data</t>
  </si>
  <si>
    <t xml:space="preserve">(Spatial data does not include Feature Protection Areas and Scientific Areas) </t>
  </si>
  <si>
    <t>(Spatial data does not include Feature Protection Areas and Scientific Areas)</t>
  </si>
  <si>
    <t>December 31, 1998</t>
  </si>
  <si>
    <t>Latest Gazettal</t>
  </si>
  <si>
    <t>AREA(ha)</t>
  </si>
  <si>
    <t>FINAL TOTALS</t>
  </si>
  <si>
    <t>Category IA</t>
  </si>
  <si>
    <t>Catgeory IB</t>
  </si>
  <si>
    <t>% of IUCN categories / total area PA's</t>
  </si>
  <si>
    <t>PA's as % of total land area (ha) of the State of QLD</t>
  </si>
  <si>
    <t>Total land area of State of QLD</t>
  </si>
  <si>
    <t>Total land area of PA's State of QLD</t>
  </si>
  <si>
    <t>IN EACH IBRA REGION IN QLD - derived from spatial data</t>
  </si>
  <si>
    <t>Legend:  NP = National Park</t>
  </si>
  <si>
    <t xml:space="preserve">               NS = National Park, Scientific</t>
  </si>
  <si>
    <t xml:space="preserve">               CP = Conservation Park</t>
  </si>
  <si>
    <t xml:space="preserve">               RR = Resources Reserve</t>
  </si>
  <si>
    <t>IBRA QLD</t>
  </si>
  <si>
    <t xml:space="preserve">TERRESTRIAL PROTECTED AREAS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</si>
</sst>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1"/>
  <sheetViews>
    <sheetView workbookViewId="0" topLeftCell="A1">
      <selection activeCell="D492" sqref="D492"/>
    </sheetView>
  </sheetViews>
  <sheetFormatPr defaultColWidth="9.140625" defaultRowHeight="12.75"/>
  <cols>
    <col min="1" max="1" width="28.7109375" style="10" customWidth="1"/>
    <col min="2" max="2" width="23.8515625" style="10" customWidth="1"/>
    <col min="3" max="3" width="8.140625" style="11" customWidth="1"/>
    <col min="4" max="4" width="10.57421875" style="16" bestFit="1" customWidth="1"/>
    <col min="5" max="5" width="14.57421875" style="11" customWidth="1"/>
    <col min="6" max="6" width="12.7109375" style="11" customWidth="1"/>
    <col min="7" max="7" width="11.7109375" style="11" customWidth="1"/>
    <col min="8" max="8" width="17.140625" style="10" customWidth="1"/>
    <col min="9" max="9" width="19.7109375" style="12" customWidth="1"/>
    <col min="10" max="10" width="14.421875" style="12" customWidth="1"/>
    <col min="11" max="16384" width="9.140625" style="13" customWidth="1"/>
  </cols>
  <sheetData>
    <row r="1" ht="12.75">
      <c r="A1" s="2" t="s">
        <v>407</v>
      </c>
    </row>
    <row r="3" ht="12.75">
      <c r="A3" s="2" t="s">
        <v>499</v>
      </c>
    </row>
    <row r="5" ht="12.75">
      <c r="A5" s="2" t="s">
        <v>451</v>
      </c>
    </row>
    <row r="7" spans="1:10" s="3" customFormat="1" ht="12.75">
      <c r="A7" s="2" t="s">
        <v>0</v>
      </c>
      <c r="B7" s="2" t="s">
        <v>1</v>
      </c>
      <c r="C7" s="5" t="s">
        <v>2</v>
      </c>
      <c r="D7" s="4" t="s">
        <v>501</v>
      </c>
      <c r="E7" s="5" t="s">
        <v>500</v>
      </c>
      <c r="F7" s="4" t="s">
        <v>444</v>
      </c>
      <c r="G7" s="4" t="s">
        <v>445</v>
      </c>
      <c r="H7" s="2"/>
      <c r="I7" s="15"/>
      <c r="J7" s="15"/>
    </row>
    <row r="8" spans="1:10" s="3" customFormat="1" ht="12.75">
      <c r="A8" s="2"/>
      <c r="B8" s="2"/>
      <c r="C8" s="5"/>
      <c r="D8" s="4"/>
      <c r="E8" s="5"/>
      <c r="F8" s="4"/>
      <c r="G8" s="4"/>
      <c r="H8" s="2"/>
      <c r="I8" s="15"/>
      <c r="J8" s="15"/>
    </row>
    <row r="9" spans="1:10" s="3" customFormat="1" ht="12.75">
      <c r="A9" s="2" t="s">
        <v>4</v>
      </c>
      <c r="B9" s="2"/>
      <c r="C9" s="5"/>
      <c r="D9" s="4"/>
      <c r="E9" s="5"/>
      <c r="F9" s="4"/>
      <c r="G9" s="4"/>
      <c r="H9" s="2"/>
      <c r="I9" s="15"/>
      <c r="J9" s="15"/>
    </row>
    <row r="10" spans="1:7" ht="12.75">
      <c r="A10" s="10" t="s">
        <v>59</v>
      </c>
      <c r="B10" s="10" t="s">
        <v>4</v>
      </c>
      <c r="C10" s="11" t="s">
        <v>5</v>
      </c>
      <c r="D10" s="16">
        <v>1</v>
      </c>
      <c r="E10" s="11">
        <v>1994</v>
      </c>
      <c r="F10" s="12">
        <v>145.7408822204</v>
      </c>
      <c r="G10" s="12">
        <v>-16.9199972965</v>
      </c>
    </row>
    <row r="11" spans="1:7" ht="12.75">
      <c r="A11" s="10" t="s">
        <v>43</v>
      </c>
      <c r="B11" s="10" t="s">
        <v>4</v>
      </c>
      <c r="C11" s="11" t="s">
        <v>5</v>
      </c>
      <c r="D11" s="16">
        <v>5</v>
      </c>
      <c r="E11" s="11">
        <v>1998</v>
      </c>
      <c r="F11" s="12">
        <v>145.3301931488</v>
      </c>
      <c r="G11" s="12">
        <v>-15.5961355368</v>
      </c>
    </row>
    <row r="12" spans="1:7" ht="12.75">
      <c r="A12" s="10" t="s">
        <v>277</v>
      </c>
      <c r="B12" s="10" t="s">
        <v>4</v>
      </c>
      <c r="C12" s="11" t="s">
        <v>5</v>
      </c>
      <c r="D12" s="16">
        <v>4</v>
      </c>
      <c r="E12" s="11">
        <v>1994</v>
      </c>
      <c r="F12" s="12">
        <v>152.6735739965</v>
      </c>
      <c r="G12" s="12">
        <v>-25.5333584467</v>
      </c>
    </row>
    <row r="13" spans="1:7" ht="12.75">
      <c r="A13" s="10" t="s">
        <v>251</v>
      </c>
      <c r="B13" s="10" t="s">
        <v>4</v>
      </c>
      <c r="C13" s="11" t="s">
        <v>5</v>
      </c>
      <c r="D13" s="16">
        <v>19</v>
      </c>
      <c r="E13" s="11">
        <v>1994</v>
      </c>
      <c r="F13" s="12">
        <v>151.8392516507</v>
      </c>
      <c r="G13" s="12">
        <v>-24.6047296444</v>
      </c>
    </row>
    <row r="14" spans="1:7" ht="12.75">
      <c r="A14" s="10" t="s">
        <v>164</v>
      </c>
      <c r="B14" s="10" t="s">
        <v>4</v>
      </c>
      <c r="C14" s="11" t="s">
        <v>5</v>
      </c>
      <c r="D14" s="16">
        <v>46</v>
      </c>
      <c r="E14" s="11">
        <v>1994</v>
      </c>
      <c r="F14" s="12">
        <v>149.1910703117</v>
      </c>
      <c r="G14" s="12">
        <v>-21.2102452514</v>
      </c>
    </row>
    <row r="15" spans="1:7" ht="12.75">
      <c r="A15" s="10" t="s">
        <v>257</v>
      </c>
      <c r="B15" s="10" t="s">
        <v>4</v>
      </c>
      <c r="C15" s="11" t="s">
        <v>5</v>
      </c>
      <c r="D15" s="16">
        <v>19</v>
      </c>
      <c r="E15" s="11">
        <v>1994</v>
      </c>
      <c r="F15" s="12">
        <v>152.3694502332</v>
      </c>
      <c r="G15" s="12">
        <v>-24.8682889267</v>
      </c>
    </row>
    <row r="16" spans="1:7" ht="12.75">
      <c r="A16" s="10" t="s">
        <v>254</v>
      </c>
      <c r="B16" s="10" t="s">
        <v>4</v>
      </c>
      <c r="C16" s="11" t="s">
        <v>5</v>
      </c>
      <c r="D16" s="16">
        <v>238</v>
      </c>
      <c r="E16" s="11">
        <v>1994</v>
      </c>
      <c r="F16" s="12">
        <v>152.3849581988</v>
      </c>
      <c r="G16" s="12">
        <v>-24.7501604887</v>
      </c>
    </row>
    <row r="17" spans="1:7" ht="12.75">
      <c r="A17" s="10" t="s">
        <v>259</v>
      </c>
      <c r="B17" s="10" t="s">
        <v>4</v>
      </c>
      <c r="C17" s="11" t="s">
        <v>5</v>
      </c>
      <c r="D17" s="16">
        <v>61</v>
      </c>
      <c r="E17" s="11">
        <v>1994</v>
      </c>
      <c r="F17" s="12">
        <v>151.4256817206</v>
      </c>
      <c r="G17" s="12">
        <v>-25.0688364263</v>
      </c>
    </row>
    <row r="18" spans="1:7" ht="12.75">
      <c r="A18" s="10" t="s">
        <v>339</v>
      </c>
      <c r="B18" s="10" t="s">
        <v>4</v>
      </c>
      <c r="C18" s="11" t="s">
        <v>5</v>
      </c>
      <c r="D18" s="16">
        <v>16</v>
      </c>
      <c r="E18" s="11">
        <v>1994</v>
      </c>
      <c r="F18" s="12">
        <v>153.0655627706</v>
      </c>
      <c r="G18" s="12">
        <v>-27.1112381046</v>
      </c>
    </row>
    <row r="19" spans="1:7" ht="12.75">
      <c r="A19" s="10" t="s">
        <v>268</v>
      </c>
      <c r="B19" s="10" t="s">
        <v>4</v>
      </c>
      <c r="C19" s="11" t="s">
        <v>5</v>
      </c>
      <c r="D19" s="16">
        <v>8</v>
      </c>
      <c r="E19" s="11">
        <v>1994</v>
      </c>
      <c r="F19" s="12">
        <v>152.6393489987</v>
      </c>
      <c r="G19" s="12">
        <v>-25.303860527</v>
      </c>
    </row>
    <row r="20" spans="1:7" ht="12.75">
      <c r="A20" s="10" t="s">
        <v>228</v>
      </c>
      <c r="B20" s="10" t="s">
        <v>4</v>
      </c>
      <c r="C20" s="11" t="s">
        <v>5</v>
      </c>
      <c r="D20" s="16">
        <v>93</v>
      </c>
      <c r="E20" s="11">
        <v>1994</v>
      </c>
      <c r="F20" s="12">
        <v>150.3947447082</v>
      </c>
      <c r="G20" s="12">
        <v>-24.1486520237</v>
      </c>
    </row>
    <row r="21" spans="1:7" ht="12.75">
      <c r="A21" s="10" t="s">
        <v>356</v>
      </c>
      <c r="B21" s="10" t="s">
        <v>4</v>
      </c>
      <c r="C21" s="11" t="s">
        <v>5</v>
      </c>
      <c r="D21" s="16">
        <v>0</v>
      </c>
      <c r="E21" s="11">
        <v>1994</v>
      </c>
      <c r="F21" s="12">
        <v>153.38462257</v>
      </c>
      <c r="G21" s="12">
        <v>-27.5103409941</v>
      </c>
    </row>
    <row r="22" spans="1:7" ht="12.75">
      <c r="A22" s="10" t="s">
        <v>210</v>
      </c>
      <c r="B22" s="10" t="s">
        <v>4</v>
      </c>
      <c r="C22" s="11" t="s">
        <v>5</v>
      </c>
      <c r="D22" s="16">
        <v>35</v>
      </c>
      <c r="E22" s="11">
        <v>1994</v>
      </c>
      <c r="F22" s="12">
        <v>148.8105532678</v>
      </c>
      <c r="G22" s="12">
        <v>-23.5855281204</v>
      </c>
    </row>
    <row r="23" spans="1:7" ht="12.75">
      <c r="A23" s="10" t="s">
        <v>49</v>
      </c>
      <c r="B23" s="10" t="s">
        <v>4</v>
      </c>
      <c r="C23" s="11" t="s">
        <v>5</v>
      </c>
      <c r="D23" s="16">
        <v>7</v>
      </c>
      <c r="E23" s="11">
        <v>1994</v>
      </c>
      <c r="F23" s="12">
        <v>145.3424010986</v>
      </c>
      <c r="G23" s="12">
        <v>-15.9374910993</v>
      </c>
    </row>
    <row r="24" spans="1:7" ht="12.75">
      <c r="A24" s="10" t="s">
        <v>145</v>
      </c>
      <c r="B24" s="10" t="s">
        <v>4</v>
      </c>
      <c r="C24" s="11" t="s">
        <v>5</v>
      </c>
      <c r="D24" s="16">
        <v>3</v>
      </c>
      <c r="E24" s="11">
        <v>1996</v>
      </c>
      <c r="F24" s="12">
        <v>148.7148143247</v>
      </c>
      <c r="G24" s="12">
        <v>-20.6505173269</v>
      </c>
    </row>
    <row r="25" spans="1:7" ht="12.75">
      <c r="A25" s="10" t="s">
        <v>290</v>
      </c>
      <c r="B25" s="10" t="s">
        <v>4</v>
      </c>
      <c r="C25" s="11" t="s">
        <v>5</v>
      </c>
      <c r="D25" s="16">
        <v>44</v>
      </c>
      <c r="E25" s="11">
        <v>1998</v>
      </c>
      <c r="F25" s="12">
        <v>151.9751168718</v>
      </c>
      <c r="G25" s="12">
        <v>-26.160302222</v>
      </c>
    </row>
    <row r="26" spans="1:7" ht="12.75">
      <c r="A26" s="10" t="s">
        <v>291</v>
      </c>
      <c r="B26" s="10" t="s">
        <v>4</v>
      </c>
      <c r="C26" s="11" t="s">
        <v>5</v>
      </c>
      <c r="D26" s="16">
        <v>30</v>
      </c>
      <c r="E26" s="11">
        <v>1998</v>
      </c>
      <c r="F26" s="12">
        <v>151.9785283326</v>
      </c>
      <c r="G26" s="12">
        <v>-26.1646503492</v>
      </c>
    </row>
    <row r="27" spans="1:7" ht="12.75">
      <c r="A27" s="10" t="s">
        <v>245</v>
      </c>
      <c r="B27" s="10" t="s">
        <v>4</v>
      </c>
      <c r="C27" s="11" t="s">
        <v>5</v>
      </c>
      <c r="D27" s="16">
        <v>86</v>
      </c>
      <c r="E27" s="11">
        <v>1994</v>
      </c>
      <c r="F27" s="12">
        <v>151.9960861312</v>
      </c>
      <c r="G27" s="12">
        <v>-24.527232514</v>
      </c>
    </row>
    <row r="28" spans="1:7" ht="12.75">
      <c r="A28" s="10" t="s">
        <v>225</v>
      </c>
      <c r="B28" s="10" t="s">
        <v>4</v>
      </c>
      <c r="C28" s="11" t="s">
        <v>5</v>
      </c>
      <c r="D28" s="16">
        <v>44</v>
      </c>
      <c r="E28" s="11">
        <v>1994</v>
      </c>
      <c r="F28" s="12">
        <v>151.3430006168</v>
      </c>
      <c r="G28" s="12">
        <v>-23.9485781893</v>
      </c>
    </row>
    <row r="29" spans="1:7" ht="12.75">
      <c r="A29" s="10" t="s">
        <v>240</v>
      </c>
      <c r="B29" s="10" t="s">
        <v>4</v>
      </c>
      <c r="C29" s="11" t="s">
        <v>5</v>
      </c>
      <c r="D29" s="16">
        <v>469</v>
      </c>
      <c r="E29" s="11">
        <v>1994</v>
      </c>
      <c r="F29" s="12">
        <v>151.9918637984</v>
      </c>
      <c r="G29" s="12">
        <v>-24.4090302273</v>
      </c>
    </row>
    <row r="30" spans="1:7" ht="12.75">
      <c r="A30" s="10" t="s">
        <v>372</v>
      </c>
      <c r="B30" s="10" t="s">
        <v>4</v>
      </c>
      <c r="C30" s="11" t="s">
        <v>5</v>
      </c>
      <c r="D30" s="16">
        <v>116</v>
      </c>
      <c r="E30" s="11">
        <v>1994</v>
      </c>
      <c r="F30" s="12">
        <v>153.1480715787</v>
      </c>
      <c r="G30" s="12">
        <v>-27.7501389127</v>
      </c>
    </row>
    <row r="31" spans="1:7" ht="12.75">
      <c r="A31" s="10" t="s">
        <v>337</v>
      </c>
      <c r="B31" s="10" t="s">
        <v>4</v>
      </c>
      <c r="C31" s="11" t="s">
        <v>5</v>
      </c>
      <c r="D31" s="16">
        <v>88</v>
      </c>
      <c r="E31" s="11">
        <v>1994</v>
      </c>
      <c r="F31" s="12">
        <v>153.169468941</v>
      </c>
      <c r="G31" s="12">
        <v>-27.0983754638</v>
      </c>
    </row>
    <row r="32" spans="1:7" ht="12.75">
      <c r="A32" s="10" t="s">
        <v>331</v>
      </c>
      <c r="B32" s="10" t="s">
        <v>4</v>
      </c>
      <c r="C32" s="11" t="s">
        <v>5</v>
      </c>
      <c r="D32" s="16">
        <v>54</v>
      </c>
      <c r="E32" s="11">
        <v>1996</v>
      </c>
      <c r="F32" s="12">
        <v>153.0704099133</v>
      </c>
      <c r="G32" s="12">
        <v>-27.0166638765</v>
      </c>
    </row>
    <row r="33" spans="1:7" ht="12.75">
      <c r="A33" s="10" t="s">
        <v>258</v>
      </c>
      <c r="B33" s="10" t="s">
        <v>4</v>
      </c>
      <c r="C33" s="11" t="s">
        <v>5</v>
      </c>
      <c r="D33" s="16">
        <v>193</v>
      </c>
      <c r="E33" s="11">
        <v>1994</v>
      </c>
      <c r="F33" s="12">
        <v>152.0507743008</v>
      </c>
      <c r="G33" s="12">
        <v>-24.9779881399</v>
      </c>
    </row>
    <row r="34" spans="1:7" ht="12.75">
      <c r="A34" s="10" t="s">
        <v>305</v>
      </c>
      <c r="B34" s="10" t="s">
        <v>4</v>
      </c>
      <c r="C34" s="11" t="s">
        <v>5</v>
      </c>
      <c r="D34" s="16">
        <v>18</v>
      </c>
      <c r="E34" s="11">
        <v>1998</v>
      </c>
      <c r="F34" s="12">
        <v>151.5885914675</v>
      </c>
      <c r="G34" s="12">
        <v>-26.8859337837</v>
      </c>
    </row>
    <row r="35" spans="1:7" ht="12.75">
      <c r="A35" s="10" t="s">
        <v>392</v>
      </c>
      <c r="B35" s="10" t="s">
        <v>4</v>
      </c>
      <c r="C35" s="11" t="s">
        <v>5</v>
      </c>
      <c r="D35" s="16">
        <v>4</v>
      </c>
      <c r="E35" s="11">
        <v>1994</v>
      </c>
      <c r="F35" s="12">
        <v>153.4381342166</v>
      </c>
      <c r="G35" s="12">
        <v>-28.083347947</v>
      </c>
    </row>
    <row r="36" spans="1:7" ht="12.75">
      <c r="A36" s="10" t="s">
        <v>333</v>
      </c>
      <c r="B36" s="10" t="s">
        <v>4</v>
      </c>
      <c r="C36" s="11" t="s">
        <v>5</v>
      </c>
      <c r="D36" s="16">
        <v>72</v>
      </c>
      <c r="E36" s="11">
        <v>1994</v>
      </c>
      <c r="F36" s="12">
        <v>152.7368061064</v>
      </c>
      <c r="G36" s="12">
        <v>-27.104088389</v>
      </c>
    </row>
    <row r="37" spans="1:7" ht="12.75">
      <c r="A37" s="10" t="s">
        <v>374</v>
      </c>
      <c r="B37" s="10" t="s">
        <v>4</v>
      </c>
      <c r="C37" s="11" t="s">
        <v>5</v>
      </c>
      <c r="D37" s="16">
        <v>17</v>
      </c>
      <c r="E37" s="11">
        <v>1994</v>
      </c>
      <c r="F37" s="12">
        <v>153.3503334456</v>
      </c>
      <c r="G37" s="12">
        <v>-27.7266589576</v>
      </c>
    </row>
    <row r="38" spans="1:7" ht="12.75">
      <c r="A38" s="10" t="s">
        <v>322</v>
      </c>
      <c r="B38" s="10" t="s">
        <v>4</v>
      </c>
      <c r="C38" s="11" t="s">
        <v>5</v>
      </c>
      <c r="D38" s="16">
        <v>64</v>
      </c>
      <c r="E38" s="11">
        <v>1994</v>
      </c>
      <c r="F38" s="12">
        <v>153.0508917687</v>
      </c>
      <c r="G38" s="12">
        <v>-26.7811940425</v>
      </c>
    </row>
    <row r="39" spans="1:7" ht="12.75">
      <c r="A39" s="10" t="s">
        <v>122</v>
      </c>
      <c r="B39" s="10" t="s">
        <v>4</v>
      </c>
      <c r="C39" s="11" t="s">
        <v>5</v>
      </c>
      <c r="D39" s="16">
        <v>44</v>
      </c>
      <c r="E39" s="11">
        <v>1994</v>
      </c>
      <c r="F39" s="12">
        <v>146.7696840347</v>
      </c>
      <c r="G39" s="12">
        <v>-19.1932074233</v>
      </c>
    </row>
    <row r="40" spans="1:7" ht="12.75">
      <c r="A40" s="10" t="s">
        <v>366</v>
      </c>
      <c r="B40" s="10" t="s">
        <v>4</v>
      </c>
      <c r="C40" s="11" t="s">
        <v>5</v>
      </c>
      <c r="D40" s="16">
        <v>103</v>
      </c>
      <c r="E40" s="11">
        <v>1998</v>
      </c>
      <c r="F40" s="12">
        <v>153.2494787699</v>
      </c>
      <c r="G40" s="12">
        <v>-27.6594274014</v>
      </c>
    </row>
    <row r="41" spans="1:7" ht="12.75">
      <c r="A41" s="10" t="s">
        <v>78</v>
      </c>
      <c r="B41" s="10" t="s">
        <v>4</v>
      </c>
      <c r="C41" s="11" t="s">
        <v>5</v>
      </c>
      <c r="D41" s="16">
        <v>9</v>
      </c>
      <c r="E41" s="11">
        <v>1994</v>
      </c>
      <c r="F41" s="12">
        <v>146.0500611963</v>
      </c>
      <c r="G41" s="12">
        <v>-17.5062099836</v>
      </c>
    </row>
    <row r="42" spans="1:7" ht="12.75">
      <c r="A42" s="10" t="s">
        <v>271</v>
      </c>
      <c r="B42" s="10" t="s">
        <v>4</v>
      </c>
      <c r="C42" s="11" t="s">
        <v>5</v>
      </c>
      <c r="D42" s="16">
        <v>44</v>
      </c>
      <c r="E42" s="11">
        <v>1994</v>
      </c>
      <c r="F42" s="12">
        <v>149.6807101623</v>
      </c>
      <c r="G42" s="12">
        <v>-25.7880867078</v>
      </c>
    </row>
    <row r="43" spans="1:7" ht="12.75">
      <c r="A43" s="10" t="s">
        <v>206</v>
      </c>
      <c r="B43" s="10" t="s">
        <v>4</v>
      </c>
      <c r="C43" s="11" t="s">
        <v>5</v>
      </c>
      <c r="D43" s="16">
        <v>64</v>
      </c>
      <c r="E43" s="11">
        <v>1996</v>
      </c>
      <c r="F43" s="12">
        <v>150.7743424094</v>
      </c>
      <c r="G43" s="12">
        <v>-23.2028742322</v>
      </c>
    </row>
    <row r="44" spans="1:7" ht="12.75">
      <c r="A44" s="10" t="s">
        <v>185</v>
      </c>
      <c r="B44" s="10" t="s">
        <v>4</v>
      </c>
      <c r="C44" s="11" t="s">
        <v>5</v>
      </c>
      <c r="D44" s="16">
        <v>542</v>
      </c>
      <c r="E44" s="11">
        <v>1998</v>
      </c>
      <c r="F44" s="12">
        <v>149.7746807817</v>
      </c>
      <c r="G44" s="12">
        <v>-22.3604631771</v>
      </c>
    </row>
    <row r="45" spans="1:7" ht="12.75">
      <c r="A45" s="10" t="s">
        <v>154</v>
      </c>
      <c r="B45" s="10" t="s">
        <v>4</v>
      </c>
      <c r="C45" s="11" t="s">
        <v>5</v>
      </c>
      <c r="D45" s="16">
        <v>26</v>
      </c>
      <c r="E45" s="11">
        <v>1997</v>
      </c>
      <c r="F45" s="12">
        <v>142.0660001361</v>
      </c>
      <c r="G45" s="12">
        <v>-21.6071870681</v>
      </c>
    </row>
    <row r="46" spans="1:7" ht="12.75">
      <c r="A46" s="10" t="s">
        <v>153</v>
      </c>
      <c r="B46" s="10" t="s">
        <v>4</v>
      </c>
      <c r="C46" s="11" t="s">
        <v>5</v>
      </c>
      <c r="D46" s="16">
        <v>23</v>
      </c>
      <c r="E46" s="11">
        <v>1996</v>
      </c>
      <c r="F46" s="12">
        <v>142.0666292407</v>
      </c>
      <c r="G46" s="12">
        <v>-21.6022110014</v>
      </c>
    </row>
    <row r="47" spans="1:7" ht="12.75">
      <c r="A47" s="10" t="s">
        <v>401</v>
      </c>
      <c r="B47" s="10" t="s">
        <v>4</v>
      </c>
      <c r="C47" s="11" t="s">
        <v>5</v>
      </c>
      <c r="D47" s="16">
        <v>89</v>
      </c>
      <c r="E47" s="11">
        <v>1994</v>
      </c>
      <c r="F47" s="12">
        <v>151.2069816225</v>
      </c>
      <c r="G47" s="12">
        <v>-28.4611919431</v>
      </c>
    </row>
    <row r="48" spans="1:7" ht="12.75">
      <c r="A48" s="10" t="s">
        <v>294</v>
      </c>
      <c r="B48" s="10" t="s">
        <v>4</v>
      </c>
      <c r="C48" s="11" t="s">
        <v>5</v>
      </c>
      <c r="D48" s="16">
        <v>11</v>
      </c>
      <c r="E48" s="11">
        <v>1994</v>
      </c>
      <c r="F48" s="12">
        <v>152.9725897153</v>
      </c>
      <c r="G48" s="12">
        <v>-26.3117617727</v>
      </c>
    </row>
    <row r="49" spans="1:7" ht="12.75">
      <c r="A49" s="10" t="s">
        <v>384</v>
      </c>
      <c r="B49" s="10" t="s">
        <v>4</v>
      </c>
      <c r="C49" s="11" t="s">
        <v>5</v>
      </c>
      <c r="D49" s="16">
        <v>68</v>
      </c>
      <c r="E49" s="11">
        <v>1997</v>
      </c>
      <c r="F49" s="12">
        <v>153.3462675343</v>
      </c>
      <c r="G49" s="12">
        <v>-27.9265935302</v>
      </c>
    </row>
    <row r="50" spans="1:7" ht="12.75">
      <c r="A50" s="10" t="s">
        <v>326</v>
      </c>
      <c r="B50" s="10" t="s">
        <v>4</v>
      </c>
      <c r="C50" s="11" t="s">
        <v>5</v>
      </c>
      <c r="D50" s="16">
        <v>298</v>
      </c>
      <c r="E50" s="11">
        <v>1994</v>
      </c>
      <c r="F50" s="12">
        <v>152.4134599671</v>
      </c>
      <c r="G50" s="12">
        <v>-27.0142827277</v>
      </c>
    </row>
    <row r="51" spans="1:7" ht="12.75">
      <c r="A51" s="10" t="s">
        <v>321</v>
      </c>
      <c r="B51" s="10" t="s">
        <v>4</v>
      </c>
      <c r="C51" s="11" t="s">
        <v>5</v>
      </c>
      <c r="D51" s="16">
        <v>51</v>
      </c>
      <c r="E51" s="11">
        <v>1994</v>
      </c>
      <c r="F51" s="12">
        <v>153.1314770027</v>
      </c>
      <c r="G51" s="12">
        <v>-26.762772077</v>
      </c>
    </row>
    <row r="52" spans="1:7" ht="12.75">
      <c r="A52" s="10" t="s">
        <v>400</v>
      </c>
      <c r="B52" s="10" t="s">
        <v>4</v>
      </c>
      <c r="C52" s="11" t="s">
        <v>5</v>
      </c>
      <c r="D52" s="16">
        <v>4</v>
      </c>
      <c r="E52" s="11">
        <v>1994</v>
      </c>
      <c r="F52" s="12">
        <v>153.4835675624</v>
      </c>
      <c r="G52" s="12">
        <v>-28.1346579754</v>
      </c>
    </row>
    <row r="53" spans="1:7" ht="12.75">
      <c r="A53" s="10" t="s">
        <v>235</v>
      </c>
      <c r="B53" s="10" t="s">
        <v>4</v>
      </c>
      <c r="C53" s="11" t="s">
        <v>5</v>
      </c>
      <c r="D53" s="16">
        <v>54</v>
      </c>
      <c r="E53" s="11">
        <v>1994</v>
      </c>
      <c r="F53" s="12">
        <v>149.8641395341</v>
      </c>
      <c r="G53" s="12">
        <v>-24.5435602854</v>
      </c>
    </row>
    <row r="54" spans="1:7" ht="12.75">
      <c r="A54" s="10" t="s">
        <v>308</v>
      </c>
      <c r="B54" s="10" t="s">
        <v>4</v>
      </c>
      <c r="C54" s="11" t="s">
        <v>5</v>
      </c>
      <c r="D54" s="16">
        <v>45</v>
      </c>
      <c r="E54" s="11">
        <v>1994</v>
      </c>
      <c r="F54" s="12">
        <v>152.8492509086</v>
      </c>
      <c r="G54" s="12">
        <v>-26.6188249367</v>
      </c>
    </row>
    <row r="55" spans="1:7" ht="12.75">
      <c r="A55" s="10" t="s">
        <v>360</v>
      </c>
      <c r="B55" s="10" t="s">
        <v>4</v>
      </c>
      <c r="C55" s="11" t="s">
        <v>5</v>
      </c>
      <c r="D55" s="16">
        <v>11</v>
      </c>
      <c r="E55" s="11">
        <v>1994</v>
      </c>
      <c r="F55" s="12">
        <v>152.7544643561</v>
      </c>
      <c r="G55" s="12">
        <v>-27.6228388282</v>
      </c>
    </row>
    <row r="56" spans="1:7" ht="12.75">
      <c r="A56" s="10" t="s">
        <v>100</v>
      </c>
      <c r="B56" s="10" t="s">
        <v>4</v>
      </c>
      <c r="C56" s="11" t="s">
        <v>5</v>
      </c>
      <c r="D56" s="16">
        <v>89</v>
      </c>
      <c r="E56" s="11">
        <v>1994</v>
      </c>
      <c r="F56" s="12">
        <v>145.8986359246</v>
      </c>
      <c r="G56" s="12">
        <v>-18.0040964447</v>
      </c>
    </row>
    <row r="57" spans="1:7" ht="12.75">
      <c r="A57" s="10" t="s">
        <v>269</v>
      </c>
      <c r="B57" s="10" t="s">
        <v>4</v>
      </c>
      <c r="C57" s="11" t="s">
        <v>5</v>
      </c>
      <c r="D57" s="16">
        <v>7</v>
      </c>
      <c r="E57" s="11">
        <v>1994</v>
      </c>
      <c r="F57" s="12">
        <v>152.8592514953</v>
      </c>
      <c r="G57" s="12">
        <v>-25.3012179867</v>
      </c>
    </row>
    <row r="58" spans="1:7" ht="12.75">
      <c r="A58" s="10" t="s">
        <v>355</v>
      </c>
      <c r="B58" s="10" t="s">
        <v>4</v>
      </c>
      <c r="C58" s="11" t="s">
        <v>5</v>
      </c>
      <c r="D58" s="16">
        <v>259</v>
      </c>
      <c r="E58" s="11">
        <v>1994</v>
      </c>
      <c r="F58" s="12">
        <v>152.0841772274</v>
      </c>
      <c r="G58" s="12">
        <v>-27.7034523608</v>
      </c>
    </row>
    <row r="59" spans="1:7" ht="12.75">
      <c r="A59" s="10" t="s">
        <v>85</v>
      </c>
      <c r="B59" s="10" t="s">
        <v>4</v>
      </c>
      <c r="C59" s="11" t="s">
        <v>5</v>
      </c>
      <c r="D59" s="16">
        <v>125</v>
      </c>
      <c r="E59" s="11">
        <v>1994</v>
      </c>
      <c r="F59" s="12">
        <v>146.0862445703</v>
      </c>
      <c r="G59" s="12">
        <v>-17.573688244</v>
      </c>
    </row>
    <row r="60" spans="1:7" ht="12.75">
      <c r="A60" s="10" t="s">
        <v>315</v>
      </c>
      <c r="B60" s="10" t="s">
        <v>4</v>
      </c>
      <c r="C60" s="11" t="s">
        <v>5</v>
      </c>
      <c r="D60" s="16">
        <v>100</v>
      </c>
      <c r="E60" s="11">
        <v>1994</v>
      </c>
      <c r="F60" s="12">
        <v>153.0497356931</v>
      </c>
      <c r="G60" s="12">
        <v>-26.6506572764</v>
      </c>
    </row>
    <row r="61" spans="1:7" ht="12.75">
      <c r="A61" s="10" t="s">
        <v>192</v>
      </c>
      <c r="B61" s="10" t="s">
        <v>4</v>
      </c>
      <c r="C61" s="11" t="s">
        <v>5</v>
      </c>
      <c r="D61" s="16">
        <v>32</v>
      </c>
      <c r="E61" s="11">
        <v>1996</v>
      </c>
      <c r="F61" s="12">
        <v>150.8040657345</v>
      </c>
      <c r="G61" s="12">
        <v>-22.8114493935</v>
      </c>
    </row>
    <row r="62" spans="1:7" ht="12.75">
      <c r="A62" s="10" t="s">
        <v>350</v>
      </c>
      <c r="B62" s="10" t="s">
        <v>4</v>
      </c>
      <c r="C62" s="11" t="s">
        <v>5</v>
      </c>
      <c r="D62" s="16">
        <v>115</v>
      </c>
      <c r="E62" s="11">
        <v>1994</v>
      </c>
      <c r="F62" s="12">
        <v>152.0326387244</v>
      </c>
      <c r="G62" s="12">
        <v>-27.6438979269</v>
      </c>
    </row>
    <row r="63" spans="1:7" ht="12.75">
      <c r="A63" s="10" t="s">
        <v>398</v>
      </c>
      <c r="B63" s="10" t="s">
        <v>4</v>
      </c>
      <c r="C63" s="11" t="s">
        <v>5</v>
      </c>
      <c r="D63" s="16">
        <v>3</v>
      </c>
      <c r="E63" s="11">
        <v>1994</v>
      </c>
      <c r="F63" s="12">
        <v>153.4434096024</v>
      </c>
      <c r="G63" s="12">
        <v>-28.1103748029</v>
      </c>
    </row>
    <row r="64" spans="1:7" ht="12.75">
      <c r="A64" s="10" t="s">
        <v>397</v>
      </c>
      <c r="B64" s="10" t="s">
        <v>4</v>
      </c>
      <c r="C64" s="11" t="s">
        <v>5</v>
      </c>
      <c r="D64" s="16">
        <v>7</v>
      </c>
      <c r="E64" s="11">
        <v>1995</v>
      </c>
      <c r="F64" s="12">
        <v>153.4429926788</v>
      </c>
      <c r="G64" s="12">
        <v>-28.1085887792</v>
      </c>
    </row>
    <row r="65" spans="1:7" ht="12.75">
      <c r="A65" s="10" t="s">
        <v>375</v>
      </c>
      <c r="B65" s="10" t="s">
        <v>4</v>
      </c>
      <c r="C65" s="11" t="s">
        <v>5</v>
      </c>
      <c r="D65" s="16">
        <v>105</v>
      </c>
      <c r="E65" s="11">
        <v>1994</v>
      </c>
      <c r="F65" s="12">
        <v>152.8100457257</v>
      </c>
      <c r="G65" s="12">
        <v>-27.8122934342</v>
      </c>
    </row>
    <row r="66" spans="1:7" ht="12.75">
      <c r="A66" s="10" t="s">
        <v>231</v>
      </c>
      <c r="B66" s="10" t="s">
        <v>4</v>
      </c>
      <c r="C66" s="11" t="s">
        <v>5</v>
      </c>
      <c r="D66" s="16">
        <v>37</v>
      </c>
      <c r="E66" s="11">
        <v>1994</v>
      </c>
      <c r="F66" s="12">
        <v>151.0480443037</v>
      </c>
      <c r="G66" s="12">
        <v>-24.2180317257</v>
      </c>
    </row>
    <row r="67" spans="1:7" ht="12.75">
      <c r="A67" s="10" t="s">
        <v>222</v>
      </c>
      <c r="B67" s="10" t="s">
        <v>4</v>
      </c>
      <c r="C67" s="11" t="s">
        <v>5</v>
      </c>
      <c r="D67" s="16">
        <v>7</v>
      </c>
      <c r="E67" s="11">
        <v>1994</v>
      </c>
      <c r="F67" s="12">
        <v>151.242028199</v>
      </c>
      <c r="G67" s="12">
        <v>-23.791498266</v>
      </c>
    </row>
    <row r="68" spans="1:7" ht="12.75">
      <c r="A68" s="10" t="s">
        <v>358</v>
      </c>
      <c r="B68" s="10" t="s">
        <v>4</v>
      </c>
      <c r="C68" s="11" t="s">
        <v>5</v>
      </c>
      <c r="D68" s="16">
        <v>2</v>
      </c>
      <c r="E68" s="11">
        <v>1994</v>
      </c>
      <c r="F68" s="12">
        <v>153.38320759</v>
      </c>
      <c r="G68" s="12">
        <v>-27.5176566371</v>
      </c>
    </row>
    <row r="69" spans="1:7" ht="12.75">
      <c r="A69" s="10" t="s">
        <v>299</v>
      </c>
      <c r="B69" s="10" t="s">
        <v>4</v>
      </c>
      <c r="C69" s="11" t="s">
        <v>5</v>
      </c>
      <c r="D69" s="16">
        <v>20</v>
      </c>
      <c r="E69" s="11">
        <v>1994</v>
      </c>
      <c r="F69" s="12">
        <v>153.0477791397</v>
      </c>
      <c r="G69" s="12">
        <v>-26.3957834837</v>
      </c>
    </row>
    <row r="70" spans="1:7" ht="12.75">
      <c r="A70" s="10" t="s">
        <v>278</v>
      </c>
      <c r="B70" s="10" t="s">
        <v>4</v>
      </c>
      <c r="C70" s="11" t="s">
        <v>5</v>
      </c>
      <c r="D70" s="16">
        <v>16</v>
      </c>
      <c r="E70" s="11">
        <v>1994</v>
      </c>
      <c r="F70" s="12">
        <v>152.7654998854</v>
      </c>
      <c r="G70" s="12">
        <v>-25.5295913631</v>
      </c>
    </row>
    <row r="71" spans="1:7" ht="12.75">
      <c r="A71" s="10" t="s">
        <v>256</v>
      </c>
      <c r="B71" s="10" t="s">
        <v>4</v>
      </c>
      <c r="C71" s="11" t="s">
        <v>5</v>
      </c>
      <c r="D71" s="16">
        <v>658</v>
      </c>
      <c r="E71" s="11">
        <v>1995</v>
      </c>
      <c r="F71" s="12">
        <v>152.8946972184</v>
      </c>
      <c r="G71" s="12">
        <v>-25.4635123511</v>
      </c>
    </row>
    <row r="72" spans="1:7" ht="12.75">
      <c r="A72" s="10" t="s">
        <v>266</v>
      </c>
      <c r="B72" s="10" t="s">
        <v>4</v>
      </c>
      <c r="C72" s="11" t="s">
        <v>5</v>
      </c>
      <c r="D72" s="16">
        <v>220</v>
      </c>
      <c r="E72" s="11">
        <v>1994</v>
      </c>
      <c r="F72" s="12">
        <v>151.3561453019</v>
      </c>
      <c r="G72" s="12">
        <v>-25.4163709551</v>
      </c>
    </row>
    <row r="73" spans="1:7" ht="12.75">
      <c r="A73" s="10" t="s">
        <v>67</v>
      </c>
      <c r="B73" s="10" t="s">
        <v>4</v>
      </c>
      <c r="C73" s="11" t="s">
        <v>5</v>
      </c>
      <c r="D73" s="16">
        <v>25</v>
      </c>
      <c r="E73" s="11">
        <v>1994</v>
      </c>
      <c r="F73" s="12">
        <v>145.4930735132</v>
      </c>
      <c r="G73" s="12">
        <v>-17.2669477501</v>
      </c>
    </row>
    <row r="74" spans="1:7" ht="12.75">
      <c r="A74" s="10" t="s">
        <v>296</v>
      </c>
      <c r="B74" s="10" t="s">
        <v>4</v>
      </c>
      <c r="C74" s="11" t="s">
        <v>5</v>
      </c>
      <c r="D74" s="16">
        <v>85</v>
      </c>
      <c r="E74" s="11">
        <v>1995</v>
      </c>
      <c r="F74" s="12">
        <v>153.0150388545</v>
      </c>
      <c r="G74" s="12">
        <v>-26.3868442098</v>
      </c>
    </row>
    <row r="75" spans="1:7" ht="12.75">
      <c r="A75" s="10" t="s">
        <v>343</v>
      </c>
      <c r="B75" s="10" t="s">
        <v>4</v>
      </c>
      <c r="C75" s="11" t="s">
        <v>5</v>
      </c>
      <c r="D75" s="16">
        <v>156</v>
      </c>
      <c r="E75" s="11">
        <v>1994</v>
      </c>
      <c r="F75" s="12">
        <v>153.0564463961</v>
      </c>
      <c r="G75" s="12">
        <v>-27.2483258513</v>
      </c>
    </row>
    <row r="76" spans="1:7" ht="12.75">
      <c r="A76" s="10" t="s">
        <v>341</v>
      </c>
      <c r="B76" s="10" t="s">
        <v>4</v>
      </c>
      <c r="C76" s="11" t="s">
        <v>5</v>
      </c>
      <c r="D76" s="16">
        <v>130</v>
      </c>
      <c r="E76" s="11">
        <v>1994</v>
      </c>
      <c r="F76" s="12">
        <v>153.0420238963</v>
      </c>
      <c r="G76" s="12">
        <v>-27.223414695</v>
      </c>
    </row>
    <row r="77" spans="1:7" ht="12.75">
      <c r="A77" s="10" t="s">
        <v>248</v>
      </c>
      <c r="B77" s="10" t="s">
        <v>4</v>
      </c>
      <c r="C77" s="11" t="s">
        <v>5</v>
      </c>
      <c r="D77" s="16">
        <v>52</v>
      </c>
      <c r="E77" s="11">
        <v>1994</v>
      </c>
      <c r="F77" s="12">
        <v>149.9086282502</v>
      </c>
      <c r="G77" s="12">
        <v>-24.8262495247</v>
      </c>
    </row>
    <row r="78" spans="1:7" ht="12.75">
      <c r="A78" s="10" t="s">
        <v>120</v>
      </c>
      <c r="B78" s="10" t="s">
        <v>4</v>
      </c>
      <c r="C78" s="11" t="s">
        <v>5</v>
      </c>
      <c r="D78" s="16">
        <v>4</v>
      </c>
      <c r="E78" s="11">
        <v>1994</v>
      </c>
      <c r="F78" s="12">
        <v>146.8588071118</v>
      </c>
      <c r="G78" s="12">
        <v>-19.1215051106</v>
      </c>
    </row>
    <row r="79" spans="1:7" ht="12.75">
      <c r="A79" s="10" t="s">
        <v>127</v>
      </c>
      <c r="B79" s="10" t="s">
        <v>4</v>
      </c>
      <c r="C79" s="11" t="s">
        <v>5</v>
      </c>
      <c r="D79" s="16">
        <v>76</v>
      </c>
      <c r="E79" s="11">
        <v>1994</v>
      </c>
      <c r="F79" s="12">
        <v>147.1247484655</v>
      </c>
      <c r="G79" s="12">
        <v>-19.5492303814</v>
      </c>
    </row>
    <row r="80" spans="1:7" ht="12.75">
      <c r="A80" s="10" t="s">
        <v>352</v>
      </c>
      <c r="B80" s="10" t="s">
        <v>4</v>
      </c>
      <c r="C80" s="11" t="s">
        <v>5</v>
      </c>
      <c r="D80" s="16">
        <v>6</v>
      </c>
      <c r="E80" s="11">
        <v>1995</v>
      </c>
      <c r="F80" s="12">
        <v>152.9859811719</v>
      </c>
      <c r="G80" s="12">
        <v>-27.5156248143</v>
      </c>
    </row>
    <row r="81" spans="1:7" ht="12.75">
      <c r="A81" s="10" t="s">
        <v>357</v>
      </c>
      <c r="B81" s="10" t="s">
        <v>4</v>
      </c>
      <c r="C81" s="11" t="s">
        <v>5</v>
      </c>
      <c r="D81" s="16">
        <v>2</v>
      </c>
      <c r="E81" s="11">
        <v>1995</v>
      </c>
      <c r="F81" s="12">
        <v>152.7470400963</v>
      </c>
      <c r="G81" s="12">
        <v>-27.6049721405</v>
      </c>
    </row>
    <row r="82" spans="1:7" ht="12.75">
      <c r="A82" s="10" t="s">
        <v>348</v>
      </c>
      <c r="B82" s="10" t="s">
        <v>4</v>
      </c>
      <c r="C82" s="11" t="s">
        <v>5</v>
      </c>
      <c r="D82" s="16">
        <v>29</v>
      </c>
      <c r="E82" s="11">
        <v>1994</v>
      </c>
      <c r="F82" s="12">
        <v>151.5234909957</v>
      </c>
      <c r="G82" s="12">
        <v>-27.6591135061</v>
      </c>
    </row>
    <row r="83" spans="1:7" ht="12.75">
      <c r="A83" s="10" t="s">
        <v>289</v>
      </c>
      <c r="B83" s="10" t="s">
        <v>4</v>
      </c>
      <c r="C83" s="11" t="s">
        <v>5</v>
      </c>
      <c r="D83" s="16">
        <v>8</v>
      </c>
      <c r="E83" s="11">
        <v>1994</v>
      </c>
      <c r="F83" s="12">
        <v>151.9097367825</v>
      </c>
      <c r="G83" s="12">
        <v>-26.1548437874</v>
      </c>
    </row>
    <row r="84" spans="1:7" ht="12.75">
      <c r="A84" s="10" t="s">
        <v>99</v>
      </c>
      <c r="B84" s="10" t="s">
        <v>4</v>
      </c>
      <c r="C84" s="11" t="s">
        <v>5</v>
      </c>
      <c r="D84" s="16">
        <v>227</v>
      </c>
      <c r="E84" s="11">
        <v>1998</v>
      </c>
      <c r="F84" s="12">
        <v>145.827969691</v>
      </c>
      <c r="G84" s="12">
        <v>-17.9897832252</v>
      </c>
    </row>
    <row r="85" spans="1:7" ht="12.75">
      <c r="A85" s="10" t="s">
        <v>232</v>
      </c>
      <c r="B85" s="10" t="s">
        <v>4</v>
      </c>
      <c r="C85" s="11" t="s">
        <v>5</v>
      </c>
      <c r="D85" s="16">
        <v>123</v>
      </c>
      <c r="E85" s="11">
        <v>1995</v>
      </c>
      <c r="F85" s="12">
        <v>151.8852071965</v>
      </c>
      <c r="G85" s="12">
        <v>-24.1546768839</v>
      </c>
    </row>
    <row r="86" spans="1:7" ht="12.75">
      <c r="A86" s="10" t="s">
        <v>55</v>
      </c>
      <c r="B86" s="10" t="s">
        <v>4</v>
      </c>
      <c r="C86" s="11" t="s">
        <v>5</v>
      </c>
      <c r="D86" s="16">
        <v>20</v>
      </c>
      <c r="E86" s="11">
        <v>1994</v>
      </c>
      <c r="F86" s="12">
        <v>145.6310440493</v>
      </c>
      <c r="G86" s="12">
        <v>-16.8263619394</v>
      </c>
    </row>
    <row r="87" spans="1:7" ht="12.75">
      <c r="A87" s="10" t="s">
        <v>57</v>
      </c>
      <c r="B87" s="10" t="s">
        <v>4</v>
      </c>
      <c r="C87" s="11" t="s">
        <v>5</v>
      </c>
      <c r="D87" s="16">
        <v>54</v>
      </c>
      <c r="E87" s="11">
        <v>1994</v>
      </c>
      <c r="F87" s="12">
        <v>145.6741822138</v>
      </c>
      <c r="G87" s="12">
        <v>-16.8734867751</v>
      </c>
    </row>
    <row r="88" spans="1:7" ht="12.75">
      <c r="A88" s="10" t="s">
        <v>42</v>
      </c>
      <c r="B88" s="10" t="s">
        <v>4</v>
      </c>
      <c r="C88" s="11" t="s">
        <v>5</v>
      </c>
      <c r="D88" s="16">
        <v>46</v>
      </c>
      <c r="E88" s="11">
        <v>1994</v>
      </c>
      <c r="F88" s="12">
        <v>145.2248585916</v>
      </c>
      <c r="G88" s="12">
        <v>-15.5076610605</v>
      </c>
    </row>
    <row r="89" spans="1:7" ht="12.75">
      <c r="A89" s="10" t="s">
        <v>211</v>
      </c>
      <c r="B89" s="10" t="s">
        <v>4</v>
      </c>
      <c r="C89" s="11" t="s">
        <v>5</v>
      </c>
      <c r="D89" s="16">
        <v>49</v>
      </c>
      <c r="E89" s="11">
        <v>1994</v>
      </c>
      <c r="F89" s="12">
        <v>150.7744164524</v>
      </c>
      <c r="G89" s="12">
        <v>-23.3373413359</v>
      </c>
    </row>
    <row r="90" spans="1:7" ht="12.75">
      <c r="A90" s="10" t="s">
        <v>300</v>
      </c>
      <c r="B90" s="10" t="s">
        <v>4</v>
      </c>
      <c r="C90" s="11" t="s">
        <v>5</v>
      </c>
      <c r="D90" s="16">
        <v>20</v>
      </c>
      <c r="E90" s="11">
        <v>1994</v>
      </c>
      <c r="F90" s="12">
        <v>153.0713007199</v>
      </c>
      <c r="G90" s="12">
        <v>-26.3989363017</v>
      </c>
    </row>
    <row r="91" spans="1:7" ht="12.75">
      <c r="A91" s="10" t="s">
        <v>349</v>
      </c>
      <c r="B91" s="10" t="s">
        <v>4</v>
      </c>
      <c r="C91" s="11" t="s">
        <v>5</v>
      </c>
      <c r="D91" s="16">
        <v>1</v>
      </c>
      <c r="E91" s="11">
        <v>1994</v>
      </c>
      <c r="F91" s="12">
        <v>153.2327092139</v>
      </c>
      <c r="G91" s="12">
        <v>-27.4585678156</v>
      </c>
    </row>
    <row r="92" spans="1:7" ht="12.75">
      <c r="A92" s="10" t="s">
        <v>106</v>
      </c>
      <c r="B92" s="10" t="s">
        <v>4</v>
      </c>
      <c r="C92" s="11" t="s">
        <v>5</v>
      </c>
      <c r="D92" s="16">
        <v>530</v>
      </c>
      <c r="E92" s="11">
        <v>1996</v>
      </c>
      <c r="F92" s="12">
        <v>145.6367922334</v>
      </c>
      <c r="G92" s="12">
        <v>-18.181492963</v>
      </c>
    </row>
    <row r="93" spans="1:7" ht="12.75">
      <c r="A93" s="10" t="s">
        <v>389</v>
      </c>
      <c r="B93" s="10" t="s">
        <v>4</v>
      </c>
      <c r="C93" s="11" t="s">
        <v>5</v>
      </c>
      <c r="D93" s="16">
        <v>123</v>
      </c>
      <c r="E93" s="11">
        <v>1994</v>
      </c>
      <c r="F93" s="12">
        <v>152.7653518703</v>
      </c>
      <c r="G93" s="12">
        <v>-28.1472943405</v>
      </c>
    </row>
    <row r="94" spans="1:7" ht="12.75">
      <c r="A94" s="10" t="s">
        <v>89</v>
      </c>
      <c r="B94" s="10" t="s">
        <v>4</v>
      </c>
      <c r="C94" s="11" t="s">
        <v>5</v>
      </c>
      <c r="D94" s="16">
        <v>6</v>
      </c>
      <c r="E94" s="11">
        <v>1994</v>
      </c>
      <c r="F94" s="12">
        <v>146.0988799194</v>
      </c>
      <c r="G94" s="12">
        <v>-17.7831009456</v>
      </c>
    </row>
    <row r="95" spans="1:7" ht="12.75">
      <c r="A95" s="10" t="s">
        <v>334</v>
      </c>
      <c r="B95" s="10" t="s">
        <v>4</v>
      </c>
      <c r="C95" s="11" t="s">
        <v>5</v>
      </c>
      <c r="D95" s="16">
        <v>1220</v>
      </c>
      <c r="E95" s="11">
        <v>1994</v>
      </c>
      <c r="F95" s="12">
        <v>151.1062110648</v>
      </c>
      <c r="G95" s="12">
        <v>-27.3356372665</v>
      </c>
    </row>
    <row r="96" spans="1:7" ht="12.75">
      <c r="A96" s="10" t="s">
        <v>263</v>
      </c>
      <c r="B96" s="10" t="s">
        <v>4</v>
      </c>
      <c r="C96" s="11" t="s">
        <v>5</v>
      </c>
      <c r="D96" s="16">
        <v>551</v>
      </c>
      <c r="E96" s="11">
        <v>1998</v>
      </c>
      <c r="F96" s="12">
        <v>149.6507997617</v>
      </c>
      <c r="G96" s="12">
        <v>-25.4806323588</v>
      </c>
    </row>
    <row r="97" spans="1:7" ht="12.75">
      <c r="A97" s="10" t="s">
        <v>183</v>
      </c>
      <c r="B97" s="10" t="s">
        <v>4</v>
      </c>
      <c r="C97" s="11" t="s">
        <v>5</v>
      </c>
      <c r="D97" s="16">
        <v>374</v>
      </c>
      <c r="E97" s="11">
        <v>1994</v>
      </c>
      <c r="F97" s="12">
        <v>142.4080841185</v>
      </c>
      <c r="G97" s="12">
        <v>-23.0076113833</v>
      </c>
    </row>
    <row r="98" spans="1:7" ht="12.75">
      <c r="A98" s="10" t="s">
        <v>207</v>
      </c>
      <c r="B98" s="10" t="s">
        <v>4</v>
      </c>
      <c r="C98" s="11" t="s">
        <v>5</v>
      </c>
      <c r="D98" s="16">
        <v>20</v>
      </c>
      <c r="E98" s="11">
        <v>1994</v>
      </c>
      <c r="F98" s="12">
        <v>150.5196038163</v>
      </c>
      <c r="G98" s="12">
        <v>-23.3110226114</v>
      </c>
    </row>
    <row r="99" spans="1:7" ht="12.75">
      <c r="A99" s="10" t="s">
        <v>204</v>
      </c>
      <c r="B99" s="10" t="s">
        <v>4</v>
      </c>
      <c r="C99" s="11" t="s">
        <v>5</v>
      </c>
      <c r="D99" s="16">
        <v>26</v>
      </c>
      <c r="E99" s="11">
        <v>1994</v>
      </c>
      <c r="F99" s="12">
        <v>150.4143623275</v>
      </c>
      <c r="G99" s="12">
        <v>-23.2402938866</v>
      </c>
    </row>
    <row r="100" spans="1:7" ht="12.75">
      <c r="A100" s="10" t="s">
        <v>72</v>
      </c>
      <c r="B100" s="10" t="s">
        <v>4</v>
      </c>
      <c r="C100" s="11" t="s">
        <v>5</v>
      </c>
      <c r="D100" s="16">
        <v>19</v>
      </c>
      <c r="E100" s="11">
        <v>1994</v>
      </c>
      <c r="F100" s="12">
        <v>145.5837476428</v>
      </c>
      <c r="G100" s="12">
        <v>-17.3543901245</v>
      </c>
    </row>
    <row r="101" spans="1:7" ht="12.75">
      <c r="A101" s="10" t="s">
        <v>311</v>
      </c>
      <c r="B101" s="10" t="s">
        <v>4</v>
      </c>
      <c r="C101" s="11" t="s">
        <v>5</v>
      </c>
      <c r="D101" s="16">
        <v>174</v>
      </c>
      <c r="E101" s="11">
        <v>1998</v>
      </c>
      <c r="F101" s="12">
        <v>153.1136447623</v>
      </c>
      <c r="G101" s="12">
        <v>-26.6162555839</v>
      </c>
    </row>
    <row r="102" spans="1:7" ht="12.75">
      <c r="A102" s="10" t="s">
        <v>84</v>
      </c>
      <c r="B102" s="10" t="s">
        <v>4</v>
      </c>
      <c r="C102" s="11" t="s">
        <v>5</v>
      </c>
      <c r="D102" s="16">
        <v>83</v>
      </c>
      <c r="E102" s="11">
        <v>1994</v>
      </c>
      <c r="F102" s="12">
        <v>145.9188531411</v>
      </c>
      <c r="G102" s="12">
        <v>-17.5931503816</v>
      </c>
    </row>
    <row r="103" spans="1:7" ht="12.75">
      <c r="A103" s="10" t="s">
        <v>77</v>
      </c>
      <c r="B103" s="10" t="s">
        <v>4</v>
      </c>
      <c r="C103" s="11" t="s">
        <v>5</v>
      </c>
      <c r="D103" s="16">
        <v>30</v>
      </c>
      <c r="E103" s="11">
        <v>1994</v>
      </c>
      <c r="F103" s="12">
        <v>145.4891705122</v>
      </c>
      <c r="G103" s="12">
        <v>-17.5371370623</v>
      </c>
    </row>
    <row r="104" spans="1:7" ht="12.75">
      <c r="A104" s="10" t="s">
        <v>255</v>
      </c>
      <c r="B104" s="10" t="s">
        <v>4</v>
      </c>
      <c r="C104" s="11" t="s">
        <v>5</v>
      </c>
      <c r="D104" s="16">
        <v>45</v>
      </c>
      <c r="E104" s="11">
        <v>1994</v>
      </c>
      <c r="F104" s="12">
        <v>152.4365501287</v>
      </c>
      <c r="G104" s="12">
        <v>-24.7924820445</v>
      </c>
    </row>
    <row r="105" spans="1:7" ht="12.75">
      <c r="A105" s="10" t="s">
        <v>318</v>
      </c>
      <c r="B105" s="10" t="s">
        <v>4</v>
      </c>
      <c r="C105" s="11" t="s">
        <v>5</v>
      </c>
      <c r="D105" s="16">
        <v>2</v>
      </c>
      <c r="E105" s="11">
        <v>1994</v>
      </c>
      <c r="F105" s="12">
        <v>152.9699812127</v>
      </c>
      <c r="G105" s="12">
        <v>-26.7669017731</v>
      </c>
    </row>
    <row r="106" spans="1:7" ht="12.75">
      <c r="A106" s="10" t="s">
        <v>282</v>
      </c>
      <c r="B106" s="10" t="s">
        <v>4</v>
      </c>
      <c r="C106" s="11" t="s">
        <v>5</v>
      </c>
      <c r="D106" s="16">
        <v>256</v>
      </c>
      <c r="E106" s="11">
        <v>1995</v>
      </c>
      <c r="F106" s="12">
        <v>147.1076790872</v>
      </c>
      <c r="G106" s="12">
        <v>-26.3852291499</v>
      </c>
    </row>
    <row r="107" spans="1:7" ht="12.75">
      <c r="A107" s="10" t="s">
        <v>369</v>
      </c>
      <c r="B107" s="10" t="s">
        <v>4</v>
      </c>
      <c r="C107" s="11" t="s">
        <v>5</v>
      </c>
      <c r="D107" s="16">
        <v>157</v>
      </c>
      <c r="E107" s="11">
        <v>1994</v>
      </c>
      <c r="F107" s="12">
        <v>152.3923923532</v>
      </c>
      <c r="G107" s="12">
        <v>-27.8110437413</v>
      </c>
    </row>
    <row r="108" spans="1:7" ht="12.75">
      <c r="A108" s="10" t="s">
        <v>168</v>
      </c>
      <c r="B108" s="10" t="s">
        <v>4</v>
      </c>
      <c r="C108" s="11" t="s">
        <v>5</v>
      </c>
      <c r="D108" s="16">
        <v>73</v>
      </c>
      <c r="E108" s="11">
        <v>1994</v>
      </c>
      <c r="F108" s="12">
        <v>149.1893871651</v>
      </c>
      <c r="G108" s="12">
        <v>-21.4353875457</v>
      </c>
    </row>
    <row r="109" spans="1:7" ht="12.75">
      <c r="A109" s="10" t="s">
        <v>302</v>
      </c>
      <c r="B109" s="10" t="s">
        <v>4</v>
      </c>
      <c r="C109" s="11" t="s">
        <v>5</v>
      </c>
      <c r="D109" s="16">
        <v>47</v>
      </c>
      <c r="E109" s="11">
        <v>1994</v>
      </c>
      <c r="F109" s="12">
        <v>152.9531778665</v>
      </c>
      <c r="G109" s="12">
        <v>-26.4335146814</v>
      </c>
    </row>
    <row r="110" spans="1:7" ht="12.75">
      <c r="A110" s="10" t="s">
        <v>385</v>
      </c>
      <c r="B110" s="10" t="s">
        <v>4</v>
      </c>
      <c r="C110" s="11" t="s">
        <v>5</v>
      </c>
      <c r="D110" s="16">
        <v>117</v>
      </c>
      <c r="E110" s="11">
        <v>1994</v>
      </c>
      <c r="F110" s="12">
        <v>152.1674605143</v>
      </c>
      <c r="G110" s="12">
        <v>-28.0989598632</v>
      </c>
    </row>
    <row r="111" spans="1:7" ht="12.75">
      <c r="A111" s="10" t="s">
        <v>304</v>
      </c>
      <c r="B111" s="10" t="s">
        <v>4</v>
      </c>
      <c r="C111" s="11" t="s">
        <v>5</v>
      </c>
      <c r="D111" s="16">
        <v>64</v>
      </c>
      <c r="E111" s="11">
        <v>1994</v>
      </c>
      <c r="F111" s="12">
        <v>152.9105837904</v>
      </c>
      <c r="G111" s="12">
        <v>-26.4845694218</v>
      </c>
    </row>
    <row r="112" spans="1:7" ht="12.75">
      <c r="A112" s="10" t="s">
        <v>165</v>
      </c>
      <c r="B112" s="10" t="s">
        <v>4</v>
      </c>
      <c r="C112" s="11" t="s">
        <v>5</v>
      </c>
      <c r="D112" s="16">
        <v>15</v>
      </c>
      <c r="E112" s="11">
        <v>1994</v>
      </c>
      <c r="F112" s="12">
        <v>149.264332897</v>
      </c>
      <c r="G112" s="12">
        <v>-21.2701303284</v>
      </c>
    </row>
    <row r="113" spans="1:7" ht="12.75">
      <c r="A113" s="10" t="s">
        <v>220</v>
      </c>
      <c r="B113" s="10" t="s">
        <v>4</v>
      </c>
      <c r="C113" s="11" t="s">
        <v>5</v>
      </c>
      <c r="D113" s="16">
        <v>554</v>
      </c>
      <c r="E113" s="11">
        <v>1994</v>
      </c>
      <c r="F113" s="12">
        <v>150.4336662783</v>
      </c>
      <c r="G113" s="12">
        <v>-23.8102549195</v>
      </c>
    </row>
    <row r="114" spans="1:7" ht="12.75">
      <c r="A114" s="10" t="s">
        <v>163</v>
      </c>
      <c r="B114" s="10" t="s">
        <v>4</v>
      </c>
      <c r="C114" s="11" t="s">
        <v>5</v>
      </c>
      <c r="D114" s="16">
        <v>181</v>
      </c>
      <c r="E114" s="11">
        <v>1994</v>
      </c>
      <c r="F114" s="12">
        <v>148.9037420129</v>
      </c>
      <c r="G114" s="12">
        <v>-21.2355456934</v>
      </c>
    </row>
    <row r="115" spans="1:7" ht="12.75">
      <c r="A115" s="10" t="s">
        <v>197</v>
      </c>
      <c r="B115" s="10" t="s">
        <v>4</v>
      </c>
      <c r="C115" s="11" t="s">
        <v>5</v>
      </c>
      <c r="D115" s="16">
        <v>196</v>
      </c>
      <c r="E115" s="11">
        <v>1994</v>
      </c>
      <c r="F115" s="12">
        <v>147.5426599889</v>
      </c>
      <c r="G115" s="12">
        <v>-23.4038129581</v>
      </c>
    </row>
    <row r="116" spans="1:7" ht="12.75">
      <c r="A116" s="10" t="s">
        <v>370</v>
      </c>
      <c r="B116" s="10" t="s">
        <v>4</v>
      </c>
      <c r="C116" s="11" t="s">
        <v>5</v>
      </c>
      <c r="D116" s="16">
        <v>175</v>
      </c>
      <c r="E116" s="11">
        <v>1994</v>
      </c>
      <c r="F116" s="12">
        <v>152.826179023</v>
      </c>
      <c r="G116" s="12">
        <v>-27.7635090668</v>
      </c>
    </row>
    <row r="117" spans="1:7" ht="12.75">
      <c r="A117" s="10" t="s">
        <v>239</v>
      </c>
      <c r="B117" s="10" t="s">
        <v>4</v>
      </c>
      <c r="C117" s="11" t="s">
        <v>5</v>
      </c>
      <c r="D117" s="16">
        <v>22</v>
      </c>
      <c r="E117" s="11">
        <v>1994</v>
      </c>
      <c r="F117" s="12">
        <v>150.5990728405</v>
      </c>
      <c r="G117" s="12">
        <v>-24.5345131743</v>
      </c>
    </row>
    <row r="118" spans="1:7" ht="12.75">
      <c r="A118" s="10" t="s">
        <v>58</v>
      </c>
      <c r="B118" s="10" t="s">
        <v>4</v>
      </c>
      <c r="C118" s="11" t="s">
        <v>5</v>
      </c>
      <c r="D118" s="16">
        <v>329</v>
      </c>
      <c r="E118" s="11">
        <v>1998</v>
      </c>
      <c r="F118" s="12">
        <v>145.7354223742</v>
      </c>
      <c r="G118" s="12">
        <v>-16.8848676778</v>
      </c>
    </row>
    <row r="119" spans="1:7" ht="12.75">
      <c r="A119" s="10" t="s">
        <v>247</v>
      </c>
      <c r="B119" s="10" t="s">
        <v>4</v>
      </c>
      <c r="C119" s="11" t="s">
        <v>5</v>
      </c>
      <c r="D119" s="16">
        <v>125</v>
      </c>
      <c r="E119" s="11">
        <v>1995</v>
      </c>
      <c r="F119" s="12">
        <v>152.0650901201</v>
      </c>
      <c r="G119" s="12">
        <v>-24.5363913746</v>
      </c>
    </row>
    <row r="120" spans="1:7" ht="12.75">
      <c r="A120" s="10" t="s">
        <v>243</v>
      </c>
      <c r="B120" s="10" t="s">
        <v>4</v>
      </c>
      <c r="C120" s="11" t="s">
        <v>5</v>
      </c>
      <c r="D120" s="16">
        <v>312</v>
      </c>
      <c r="E120" s="11">
        <v>1997</v>
      </c>
      <c r="F120" s="12">
        <v>152.0414471409</v>
      </c>
      <c r="G120" s="12">
        <v>-24.5140074139</v>
      </c>
    </row>
    <row r="121" spans="1:7" ht="12.75">
      <c r="A121" s="10" t="s">
        <v>252</v>
      </c>
      <c r="B121" s="10" t="s">
        <v>4</v>
      </c>
      <c r="C121" s="11" t="s">
        <v>5</v>
      </c>
      <c r="D121" s="16">
        <v>622</v>
      </c>
      <c r="E121" s="11">
        <v>1994</v>
      </c>
      <c r="F121" s="12">
        <v>152.2116340162</v>
      </c>
      <c r="G121" s="12">
        <v>-24.6819930232</v>
      </c>
    </row>
    <row r="122" spans="1:7" ht="12.75">
      <c r="A122" s="10" t="s">
        <v>353</v>
      </c>
      <c r="B122" s="10" t="s">
        <v>4</v>
      </c>
      <c r="C122" s="11" t="s">
        <v>5</v>
      </c>
      <c r="D122" s="16">
        <v>10</v>
      </c>
      <c r="E122" s="11">
        <v>1994</v>
      </c>
      <c r="F122" s="12">
        <v>153.4151558113</v>
      </c>
      <c r="G122" s="12">
        <v>-27.4793141886</v>
      </c>
    </row>
    <row r="123" spans="1:7" ht="12.75">
      <c r="A123" s="10" t="s">
        <v>327</v>
      </c>
      <c r="B123" s="10" t="s">
        <v>4</v>
      </c>
      <c r="C123" s="11" t="s">
        <v>5</v>
      </c>
      <c r="D123" s="16">
        <v>8</v>
      </c>
      <c r="E123" s="11">
        <v>1994</v>
      </c>
      <c r="F123" s="12">
        <v>152.6842299928</v>
      </c>
      <c r="G123" s="12">
        <v>-26.9718131587</v>
      </c>
    </row>
    <row r="124" spans="1:7" ht="12.75">
      <c r="A124" s="10" t="s">
        <v>184</v>
      </c>
      <c r="B124" s="10" t="s">
        <v>4</v>
      </c>
      <c r="C124" s="11" t="s">
        <v>5</v>
      </c>
      <c r="D124" s="16">
        <v>118</v>
      </c>
      <c r="E124" s="11">
        <v>1994</v>
      </c>
      <c r="F124" s="12">
        <v>149.5656209669</v>
      </c>
      <c r="G124" s="12">
        <v>-22.3788771975</v>
      </c>
    </row>
    <row r="125" spans="1:7" ht="12.75">
      <c r="A125" s="10" t="s">
        <v>196</v>
      </c>
      <c r="B125" s="10" t="s">
        <v>4</v>
      </c>
      <c r="C125" s="11" t="s">
        <v>5</v>
      </c>
      <c r="D125" s="16">
        <v>240</v>
      </c>
      <c r="E125" s="11">
        <v>1996</v>
      </c>
      <c r="F125" s="12">
        <v>150.2900151448</v>
      </c>
      <c r="G125" s="12">
        <v>-22.9523737697</v>
      </c>
    </row>
    <row r="126" spans="1:7" ht="12.75">
      <c r="A126" s="10" t="s">
        <v>267</v>
      </c>
      <c r="B126" s="10" t="s">
        <v>4</v>
      </c>
      <c r="C126" s="11" t="s">
        <v>5</v>
      </c>
      <c r="D126" s="16">
        <v>60</v>
      </c>
      <c r="E126" s="11">
        <v>1994</v>
      </c>
      <c r="F126" s="12">
        <v>152.7099964689</v>
      </c>
      <c r="G126" s="12">
        <v>-25.2724027745</v>
      </c>
    </row>
    <row r="127" spans="1:7" ht="12.75">
      <c r="A127" s="10" t="s">
        <v>115</v>
      </c>
      <c r="B127" s="10" t="s">
        <v>4</v>
      </c>
      <c r="C127" s="11" t="s">
        <v>5</v>
      </c>
      <c r="D127" s="16">
        <v>324</v>
      </c>
      <c r="E127" s="11">
        <v>1994</v>
      </c>
      <c r="F127" s="12">
        <v>146.2821493138</v>
      </c>
      <c r="G127" s="12">
        <v>-18.7270674879</v>
      </c>
    </row>
    <row r="128" spans="1:7" ht="12.75">
      <c r="A128" s="10" t="s">
        <v>317</v>
      </c>
      <c r="B128" s="10" t="s">
        <v>4</v>
      </c>
      <c r="C128" s="11" t="s">
        <v>5</v>
      </c>
      <c r="D128" s="16">
        <v>105</v>
      </c>
      <c r="E128" s="11">
        <v>1994</v>
      </c>
      <c r="F128" s="12">
        <v>153.0537112021</v>
      </c>
      <c r="G128" s="12">
        <v>-26.7558790345</v>
      </c>
    </row>
    <row r="129" spans="1:7" ht="12.75">
      <c r="A129" s="10" t="s">
        <v>383</v>
      </c>
      <c r="B129" s="10" t="s">
        <v>4</v>
      </c>
      <c r="C129" s="11" t="s">
        <v>5</v>
      </c>
      <c r="D129" s="16">
        <v>112</v>
      </c>
      <c r="E129" s="11">
        <v>1994</v>
      </c>
      <c r="F129" s="12">
        <v>153.3914276273</v>
      </c>
      <c r="G129" s="12">
        <v>-27.8990331929</v>
      </c>
    </row>
    <row r="130" spans="1:7" ht="12.75">
      <c r="A130" s="10" t="s">
        <v>377</v>
      </c>
      <c r="B130" s="10" t="s">
        <v>4</v>
      </c>
      <c r="C130" s="11" t="s">
        <v>5</v>
      </c>
      <c r="D130" s="16">
        <v>467</v>
      </c>
      <c r="E130" s="11">
        <v>1994</v>
      </c>
      <c r="F130" s="12">
        <v>153.1499503309</v>
      </c>
      <c r="G130" s="12">
        <v>-27.8041290436</v>
      </c>
    </row>
    <row r="131" spans="1:7" ht="12.75">
      <c r="A131" s="10" t="s">
        <v>279</v>
      </c>
      <c r="B131" s="10" t="s">
        <v>4</v>
      </c>
      <c r="C131" s="11" t="s">
        <v>5</v>
      </c>
      <c r="D131" s="16">
        <v>63</v>
      </c>
      <c r="E131" s="11">
        <v>1997</v>
      </c>
      <c r="F131" s="12">
        <v>152.6828863699</v>
      </c>
      <c r="G131" s="12">
        <v>-25.5601233518</v>
      </c>
    </row>
    <row r="132" spans="1:7" ht="12.75">
      <c r="A132" s="10" t="s">
        <v>195</v>
      </c>
      <c r="B132" s="10" t="s">
        <v>4</v>
      </c>
      <c r="C132" s="11" t="s">
        <v>5</v>
      </c>
      <c r="D132" s="16">
        <v>722</v>
      </c>
      <c r="E132" s="11">
        <v>1994</v>
      </c>
      <c r="F132" s="12">
        <v>150.0054983235</v>
      </c>
      <c r="G132" s="12">
        <v>-23.0045063673</v>
      </c>
    </row>
    <row r="133" spans="1:7" ht="12.75">
      <c r="A133" s="10" t="s">
        <v>287</v>
      </c>
      <c r="B133" s="10" t="s">
        <v>4</v>
      </c>
      <c r="C133" s="11" t="s">
        <v>5</v>
      </c>
      <c r="D133" s="16">
        <v>50</v>
      </c>
      <c r="E133" s="11">
        <v>1994</v>
      </c>
      <c r="F133" s="12">
        <v>151.5843755619</v>
      </c>
      <c r="G133" s="12">
        <v>-26.1851979061</v>
      </c>
    </row>
    <row r="134" spans="1:7" ht="12.75">
      <c r="A134" s="10" t="s">
        <v>391</v>
      </c>
      <c r="B134" s="10" t="s">
        <v>4</v>
      </c>
      <c r="C134" s="11" t="s">
        <v>5</v>
      </c>
      <c r="D134" s="16">
        <v>61</v>
      </c>
      <c r="E134" s="11">
        <v>1997</v>
      </c>
      <c r="F134" s="12">
        <v>153.2098456789</v>
      </c>
      <c r="G134" s="12">
        <v>-28.115316057</v>
      </c>
    </row>
    <row r="135" spans="1:7" ht="12.75">
      <c r="A135" s="10" t="s">
        <v>3</v>
      </c>
      <c r="B135" s="10" t="s">
        <v>4</v>
      </c>
      <c r="C135" s="11" t="s">
        <v>5</v>
      </c>
      <c r="D135" s="16">
        <v>10</v>
      </c>
      <c r="E135" s="11">
        <v>1994</v>
      </c>
      <c r="F135" s="12">
        <v>142.1898628097</v>
      </c>
      <c r="G135" s="12">
        <v>-10.5423469129</v>
      </c>
    </row>
    <row r="136" spans="1:7" ht="12.75">
      <c r="A136" s="10" t="s">
        <v>237</v>
      </c>
      <c r="B136" s="10" t="s">
        <v>4</v>
      </c>
      <c r="C136" s="11" t="s">
        <v>5</v>
      </c>
      <c r="D136" s="16">
        <v>198</v>
      </c>
      <c r="E136" s="11">
        <v>1994</v>
      </c>
      <c r="F136" s="12">
        <v>149.7488991504</v>
      </c>
      <c r="G136" s="12">
        <v>-24.6305763826</v>
      </c>
    </row>
    <row r="137" spans="1:7" ht="12.75">
      <c r="A137" s="10" t="s">
        <v>368</v>
      </c>
      <c r="B137" s="10" t="s">
        <v>4</v>
      </c>
      <c r="C137" s="11" t="s">
        <v>5</v>
      </c>
      <c r="D137" s="16">
        <v>121</v>
      </c>
      <c r="E137" s="11">
        <v>1994</v>
      </c>
      <c r="F137" s="12">
        <v>153.2861355924</v>
      </c>
      <c r="G137" s="12">
        <v>-27.6819824105</v>
      </c>
    </row>
    <row r="138" spans="1:7" ht="12.75">
      <c r="A138" s="10" t="s">
        <v>297</v>
      </c>
      <c r="B138" s="10" t="s">
        <v>4</v>
      </c>
      <c r="C138" s="11" t="s">
        <v>5</v>
      </c>
      <c r="D138" s="16">
        <v>6</v>
      </c>
      <c r="E138" s="11">
        <v>1994</v>
      </c>
      <c r="F138" s="12">
        <v>153.04273649</v>
      </c>
      <c r="G138" s="12">
        <v>-26.3870322452</v>
      </c>
    </row>
    <row r="139" spans="1:7" ht="12.75">
      <c r="A139" s="10" t="s">
        <v>336</v>
      </c>
      <c r="B139" s="10" t="s">
        <v>4</v>
      </c>
      <c r="C139" s="11" t="s">
        <v>5</v>
      </c>
      <c r="D139" s="16">
        <v>231</v>
      </c>
      <c r="E139" s="11">
        <v>1994</v>
      </c>
      <c r="F139" s="12">
        <v>152.8983683191</v>
      </c>
      <c r="G139" s="12">
        <v>-27.1315388395</v>
      </c>
    </row>
    <row r="140" spans="1:7" ht="12.75">
      <c r="A140" s="10" t="s">
        <v>182</v>
      </c>
      <c r="B140" s="10" t="s">
        <v>4</v>
      </c>
      <c r="C140" s="11" t="s">
        <v>5</v>
      </c>
      <c r="D140" s="16">
        <v>1602</v>
      </c>
      <c r="E140" s="11">
        <v>1995</v>
      </c>
      <c r="F140" s="12">
        <v>150.0929864183</v>
      </c>
      <c r="G140" s="12">
        <v>-22.2142246007</v>
      </c>
    </row>
    <row r="141" spans="1:7" ht="12.75">
      <c r="A141" s="10" t="s">
        <v>295</v>
      </c>
      <c r="B141" s="10" t="s">
        <v>4</v>
      </c>
      <c r="C141" s="11" t="s">
        <v>5</v>
      </c>
      <c r="D141" s="16">
        <v>14</v>
      </c>
      <c r="E141" s="11">
        <v>1994</v>
      </c>
      <c r="F141" s="12">
        <v>152.843933425</v>
      </c>
      <c r="G141" s="12">
        <v>-26.3441084148</v>
      </c>
    </row>
    <row r="142" spans="1:7" ht="12.75">
      <c r="A142" s="10" t="s">
        <v>150</v>
      </c>
      <c r="B142" s="10" t="s">
        <v>4</v>
      </c>
      <c r="C142" s="11" t="s">
        <v>5</v>
      </c>
      <c r="D142" s="16">
        <v>28</v>
      </c>
      <c r="E142" s="11">
        <v>1994</v>
      </c>
      <c r="F142" s="12">
        <v>148.845312074</v>
      </c>
      <c r="G142" s="12">
        <v>-20.8474752841</v>
      </c>
    </row>
    <row r="143" spans="1:7" ht="12.75">
      <c r="A143" s="10" t="s">
        <v>381</v>
      </c>
      <c r="B143" s="10" t="s">
        <v>4</v>
      </c>
      <c r="C143" s="11" t="s">
        <v>5</v>
      </c>
      <c r="D143" s="16">
        <v>145</v>
      </c>
      <c r="E143" s="11">
        <v>1994</v>
      </c>
      <c r="F143" s="12">
        <v>153.42452011</v>
      </c>
      <c r="G143" s="12">
        <v>-27.8779374542</v>
      </c>
    </row>
    <row r="144" spans="1:7" ht="12.75">
      <c r="A144" s="10" t="s">
        <v>378</v>
      </c>
      <c r="B144" s="10" t="s">
        <v>4</v>
      </c>
      <c r="C144" s="11" t="s">
        <v>5</v>
      </c>
      <c r="D144" s="16">
        <v>834</v>
      </c>
      <c r="E144" s="11">
        <v>1994</v>
      </c>
      <c r="F144" s="12">
        <v>153.4371078259</v>
      </c>
      <c r="G144" s="12">
        <v>-27.7830533248</v>
      </c>
    </row>
    <row r="145" spans="1:7" ht="12.75">
      <c r="A145" s="10" t="s">
        <v>386</v>
      </c>
      <c r="B145" s="10" t="s">
        <v>4</v>
      </c>
      <c r="C145" s="11" t="s">
        <v>5</v>
      </c>
      <c r="D145" s="16">
        <v>6</v>
      </c>
      <c r="E145" s="11">
        <v>1998</v>
      </c>
      <c r="F145" s="12">
        <v>152.4138788226</v>
      </c>
      <c r="G145" s="12">
        <v>-28.0831831265</v>
      </c>
    </row>
    <row r="146" spans="1:7" ht="12.75">
      <c r="A146" s="10" t="s">
        <v>362</v>
      </c>
      <c r="B146" s="10" t="s">
        <v>4</v>
      </c>
      <c r="C146" s="11" t="s">
        <v>5</v>
      </c>
      <c r="D146" s="16">
        <v>29</v>
      </c>
      <c r="E146" s="11">
        <v>1994</v>
      </c>
      <c r="F146" s="12">
        <v>153.1405937817</v>
      </c>
      <c r="G146" s="12">
        <v>-27.6253792016</v>
      </c>
    </row>
    <row r="147" spans="1:7" ht="12.75">
      <c r="A147" s="10" t="s">
        <v>156</v>
      </c>
      <c r="B147" s="10" t="s">
        <v>4</v>
      </c>
      <c r="C147" s="11" t="s">
        <v>5</v>
      </c>
      <c r="D147" s="16">
        <v>8</v>
      </c>
      <c r="E147" s="11">
        <v>1994</v>
      </c>
      <c r="F147" s="12">
        <v>148.7047191109</v>
      </c>
      <c r="G147" s="12">
        <v>-20.9993936041</v>
      </c>
    </row>
    <row r="148" spans="1:7" ht="12.75">
      <c r="A148" s="10" t="s">
        <v>396</v>
      </c>
      <c r="B148" s="10" t="s">
        <v>4</v>
      </c>
      <c r="C148" s="11" t="s">
        <v>5</v>
      </c>
      <c r="D148" s="16">
        <v>37</v>
      </c>
      <c r="E148" s="11">
        <v>1994</v>
      </c>
      <c r="F148" s="12">
        <v>153.446771445</v>
      </c>
      <c r="G148" s="12">
        <v>-28.1036772141</v>
      </c>
    </row>
    <row r="149" spans="1:7" ht="12.75">
      <c r="A149" s="10" t="s">
        <v>285</v>
      </c>
      <c r="B149" s="10" t="s">
        <v>4</v>
      </c>
      <c r="C149" s="11" t="s">
        <v>5</v>
      </c>
      <c r="D149" s="16">
        <v>21</v>
      </c>
      <c r="E149" s="11">
        <v>1994</v>
      </c>
      <c r="F149" s="12">
        <v>152.7321767593</v>
      </c>
      <c r="G149" s="12">
        <v>-25.8695511129</v>
      </c>
    </row>
    <row r="150" spans="1:7" ht="12.75">
      <c r="A150" s="10" t="s">
        <v>280</v>
      </c>
      <c r="B150" s="10" t="s">
        <v>4</v>
      </c>
      <c r="C150" s="11" t="s">
        <v>5</v>
      </c>
      <c r="D150" s="16">
        <v>1</v>
      </c>
      <c r="E150" s="11">
        <v>1994</v>
      </c>
      <c r="F150" s="12">
        <v>152.7097867806</v>
      </c>
      <c r="G150" s="12">
        <v>-25.5610659135</v>
      </c>
    </row>
    <row r="151" spans="1:7" ht="12.75">
      <c r="A151" s="10" t="s">
        <v>265</v>
      </c>
      <c r="B151" s="10" t="s">
        <v>4</v>
      </c>
      <c r="C151" s="11" t="s">
        <v>5</v>
      </c>
      <c r="D151" s="16">
        <v>114</v>
      </c>
      <c r="E151" s="11">
        <v>1994</v>
      </c>
      <c r="F151" s="12">
        <v>151.0861505555</v>
      </c>
      <c r="G151" s="12">
        <v>-25.37398385</v>
      </c>
    </row>
    <row r="152" spans="1:7" ht="12.75">
      <c r="A152" s="10" t="s">
        <v>404</v>
      </c>
      <c r="B152" s="10" t="s">
        <v>4</v>
      </c>
      <c r="C152" s="11" t="s">
        <v>5</v>
      </c>
      <c r="D152" s="16">
        <v>45</v>
      </c>
      <c r="E152" s="11">
        <v>1995</v>
      </c>
      <c r="F152" s="12">
        <v>153.3754531901</v>
      </c>
      <c r="G152" s="12">
        <v>-28.2376743332</v>
      </c>
    </row>
    <row r="153" spans="1:7" ht="12.75">
      <c r="A153" s="10" t="s">
        <v>354</v>
      </c>
      <c r="B153" s="10" t="s">
        <v>4</v>
      </c>
      <c r="C153" s="11" t="s">
        <v>5</v>
      </c>
      <c r="D153" s="16">
        <v>34</v>
      </c>
      <c r="E153" s="11">
        <v>1997</v>
      </c>
      <c r="F153" s="12">
        <v>153.0485912194</v>
      </c>
      <c r="G153" s="12">
        <v>-27.5373147137</v>
      </c>
    </row>
    <row r="154" spans="1:7" ht="12.75">
      <c r="A154" s="10" t="s">
        <v>189</v>
      </c>
      <c r="B154" s="10" t="s">
        <v>4</v>
      </c>
      <c r="C154" s="11" t="s">
        <v>5</v>
      </c>
      <c r="D154" s="16">
        <v>261</v>
      </c>
      <c r="E154" s="11">
        <v>1994</v>
      </c>
      <c r="F154" s="12">
        <v>149.6114092726</v>
      </c>
      <c r="G154" s="12">
        <v>-22.688991793</v>
      </c>
    </row>
    <row r="155" spans="1:7" ht="12.75">
      <c r="A155" s="10" t="s">
        <v>332</v>
      </c>
      <c r="B155" s="10" t="s">
        <v>4</v>
      </c>
      <c r="C155" s="11" t="s">
        <v>5</v>
      </c>
      <c r="D155" s="16">
        <v>5</v>
      </c>
      <c r="E155" s="11">
        <v>1998</v>
      </c>
      <c r="F155" s="12">
        <v>153.0266468394</v>
      </c>
      <c r="G155" s="12">
        <v>-27.03916085</v>
      </c>
    </row>
    <row r="156" spans="1:7" ht="12.75">
      <c r="A156" s="10" t="s">
        <v>121</v>
      </c>
      <c r="B156" s="10" t="s">
        <v>4</v>
      </c>
      <c r="C156" s="11" t="s">
        <v>5</v>
      </c>
      <c r="D156" s="16">
        <v>3250</v>
      </c>
      <c r="E156" s="11">
        <v>1995</v>
      </c>
      <c r="F156" s="12">
        <v>146.7527533197</v>
      </c>
      <c r="G156" s="12">
        <v>-19.1860872713</v>
      </c>
    </row>
    <row r="157" spans="1:7" ht="12.75">
      <c r="A157" s="10" t="s">
        <v>303</v>
      </c>
      <c r="B157" s="10" t="s">
        <v>4</v>
      </c>
      <c r="C157" s="11" t="s">
        <v>5</v>
      </c>
      <c r="D157" s="16">
        <v>23</v>
      </c>
      <c r="E157" s="11">
        <v>1994</v>
      </c>
      <c r="F157" s="12">
        <v>152.8743546851</v>
      </c>
      <c r="G157" s="12">
        <v>-26.4637205086</v>
      </c>
    </row>
    <row r="158" spans="1:7" ht="12.75">
      <c r="A158" s="10" t="s">
        <v>221</v>
      </c>
      <c r="B158" s="10" t="s">
        <v>4</v>
      </c>
      <c r="C158" s="11" t="s">
        <v>5</v>
      </c>
      <c r="D158" s="16">
        <v>216</v>
      </c>
      <c r="E158" s="11">
        <v>1994</v>
      </c>
      <c r="F158" s="12">
        <v>147.7973594313</v>
      </c>
      <c r="G158" s="12">
        <v>-24.1553825677</v>
      </c>
    </row>
    <row r="159" spans="1:7" ht="12.75">
      <c r="A159" s="10" t="s">
        <v>270</v>
      </c>
      <c r="B159" s="10" t="s">
        <v>4</v>
      </c>
      <c r="C159" s="11" t="s">
        <v>5</v>
      </c>
      <c r="D159" s="16">
        <v>684</v>
      </c>
      <c r="E159" s="11">
        <v>1994</v>
      </c>
      <c r="F159" s="12">
        <v>152.751018908</v>
      </c>
      <c r="G159" s="12">
        <v>-25.3415478338</v>
      </c>
    </row>
    <row r="160" spans="1:7" ht="12.75">
      <c r="A160" s="10" t="s">
        <v>330</v>
      </c>
      <c r="B160" s="10" t="s">
        <v>4</v>
      </c>
      <c r="C160" s="11" t="s">
        <v>5</v>
      </c>
      <c r="D160" s="16">
        <v>88</v>
      </c>
      <c r="E160" s="11">
        <v>1994</v>
      </c>
      <c r="F160" s="12">
        <v>152.8028009954</v>
      </c>
      <c r="G160" s="12">
        <v>-27.0508439266</v>
      </c>
    </row>
    <row r="161" spans="1:7" ht="12.75">
      <c r="A161" s="10" t="s">
        <v>79</v>
      </c>
      <c r="B161" s="10" t="s">
        <v>4</v>
      </c>
      <c r="C161" s="11" t="s">
        <v>5</v>
      </c>
      <c r="D161" s="16">
        <v>15</v>
      </c>
      <c r="E161" s="11">
        <v>1994</v>
      </c>
      <c r="F161" s="12">
        <v>146.0165916696</v>
      </c>
      <c r="G161" s="12">
        <v>-17.5167983277</v>
      </c>
    </row>
    <row r="162" spans="1:7" ht="12.75">
      <c r="A162" s="10" t="s">
        <v>301</v>
      </c>
      <c r="B162" s="10" t="s">
        <v>4</v>
      </c>
      <c r="C162" s="11" t="s">
        <v>5</v>
      </c>
      <c r="D162" s="16">
        <v>22</v>
      </c>
      <c r="E162" s="11">
        <v>1994</v>
      </c>
      <c r="F162" s="12">
        <v>153.0769046187</v>
      </c>
      <c r="G162" s="12">
        <v>-26.4045021379</v>
      </c>
    </row>
    <row r="163" spans="1:7" ht="12.75">
      <c r="A163" s="10" t="s">
        <v>135</v>
      </c>
      <c r="B163" s="10" t="s">
        <v>4</v>
      </c>
      <c r="C163" s="11" t="s">
        <v>5</v>
      </c>
      <c r="D163" s="16">
        <v>2</v>
      </c>
      <c r="E163" s="11">
        <v>1995</v>
      </c>
      <c r="F163" s="12">
        <v>146.907463771</v>
      </c>
      <c r="G163" s="12">
        <v>-20.0849263768</v>
      </c>
    </row>
    <row r="164" spans="1:7" ht="12.75">
      <c r="A164" s="10" t="s">
        <v>364</v>
      </c>
      <c r="B164" s="10" t="s">
        <v>4</v>
      </c>
      <c r="C164" s="11" t="s">
        <v>5</v>
      </c>
      <c r="D164" s="16">
        <v>79</v>
      </c>
      <c r="E164" s="11">
        <v>1994</v>
      </c>
      <c r="F164" s="12">
        <v>152.847596069</v>
      </c>
      <c r="G164" s="12">
        <v>-27.682682836</v>
      </c>
    </row>
    <row r="165" spans="1:7" ht="12.75">
      <c r="A165" s="10" t="s">
        <v>365</v>
      </c>
      <c r="B165" s="10" t="s">
        <v>4</v>
      </c>
      <c r="C165" s="11" t="s">
        <v>5</v>
      </c>
      <c r="D165" s="16">
        <v>111</v>
      </c>
      <c r="E165" s="11">
        <v>1995</v>
      </c>
      <c r="F165" s="12">
        <v>152.8571970797</v>
      </c>
      <c r="G165" s="12">
        <v>-27.6922984148</v>
      </c>
    </row>
    <row r="166" spans="1:7" ht="12.75">
      <c r="A166" s="10" t="s">
        <v>167</v>
      </c>
      <c r="B166" s="10" t="s">
        <v>4</v>
      </c>
      <c r="C166" s="11" t="s">
        <v>5</v>
      </c>
      <c r="D166" s="16">
        <v>5200</v>
      </c>
      <c r="E166" s="11">
        <v>1994</v>
      </c>
      <c r="F166" s="12">
        <v>146.535685251</v>
      </c>
      <c r="G166" s="12">
        <v>-21.7330738298</v>
      </c>
    </row>
    <row r="167" spans="1:7" ht="12.75">
      <c r="A167" s="10" t="s">
        <v>376</v>
      </c>
      <c r="B167" s="10" t="s">
        <v>4</v>
      </c>
      <c r="C167" s="11" t="s">
        <v>5</v>
      </c>
      <c r="D167" s="16">
        <v>17</v>
      </c>
      <c r="E167" s="11">
        <v>1994</v>
      </c>
      <c r="F167" s="12">
        <v>153.3079116394</v>
      </c>
      <c r="G167" s="12">
        <v>-27.745828352</v>
      </c>
    </row>
    <row r="168" spans="1:7" ht="12.75">
      <c r="A168" s="10" t="s">
        <v>236</v>
      </c>
      <c r="B168" s="10" t="s">
        <v>4</v>
      </c>
      <c r="C168" s="11" t="s">
        <v>5</v>
      </c>
      <c r="D168" s="16">
        <v>39</v>
      </c>
      <c r="E168" s="11">
        <v>1994</v>
      </c>
      <c r="F168" s="12">
        <v>149.3739516327</v>
      </c>
      <c r="G168" s="12">
        <v>-24.6093234742</v>
      </c>
    </row>
    <row r="169" spans="1:4" ht="12.75">
      <c r="A169" s="13"/>
      <c r="B169" s="2">
        <v>159</v>
      </c>
      <c r="D169" s="4">
        <f>SUM(D10:D168)</f>
        <v>28539</v>
      </c>
    </row>
    <row r="170" ht="12.75">
      <c r="A170" s="2" t="s">
        <v>408</v>
      </c>
    </row>
    <row r="171" spans="1:7" ht="12.75">
      <c r="A171" s="10" t="s">
        <v>351</v>
      </c>
      <c r="B171" s="10" t="s">
        <v>7</v>
      </c>
      <c r="C171" s="11" t="s">
        <v>8</v>
      </c>
      <c r="D171" s="16">
        <v>558</v>
      </c>
      <c r="E171" s="11">
        <v>1994</v>
      </c>
      <c r="F171" s="12">
        <v>149.3132854171</v>
      </c>
      <c r="G171" s="12">
        <v>-27.9897493112</v>
      </c>
    </row>
    <row r="172" spans="1:7" ht="12.75">
      <c r="A172" s="10" t="s">
        <v>198</v>
      </c>
      <c r="B172" s="10" t="s">
        <v>7</v>
      </c>
      <c r="C172" s="11" t="s">
        <v>8</v>
      </c>
      <c r="D172" s="16">
        <v>174000</v>
      </c>
      <c r="E172" s="11">
        <v>1996</v>
      </c>
      <c r="F172" s="12">
        <v>140.5692382619</v>
      </c>
      <c r="G172" s="12">
        <v>-24.2113450021</v>
      </c>
    </row>
    <row r="173" spans="1:7" ht="12.75">
      <c r="A173" s="10" t="s">
        <v>276</v>
      </c>
      <c r="B173" s="10" t="s">
        <v>7</v>
      </c>
      <c r="C173" s="11" t="s">
        <v>8</v>
      </c>
      <c r="D173" s="16">
        <v>390</v>
      </c>
      <c r="E173" s="11">
        <v>1994</v>
      </c>
      <c r="F173" s="12">
        <v>151.0520422946</v>
      </c>
      <c r="G173" s="12">
        <v>-25.7216177544</v>
      </c>
    </row>
    <row r="174" spans="1:7" ht="12.75">
      <c r="A174" s="10" t="s">
        <v>87</v>
      </c>
      <c r="B174" s="10" t="s">
        <v>7</v>
      </c>
      <c r="C174" s="11" t="s">
        <v>8</v>
      </c>
      <c r="D174" s="16">
        <v>55</v>
      </c>
      <c r="E174" s="11">
        <v>1994</v>
      </c>
      <c r="F174" s="12">
        <v>146.1726954098</v>
      </c>
      <c r="G174" s="12">
        <v>-17.6746952606</v>
      </c>
    </row>
    <row r="175" spans="1:7" ht="12.75">
      <c r="A175" s="10" t="s">
        <v>56</v>
      </c>
      <c r="B175" s="10" t="s">
        <v>7</v>
      </c>
      <c r="C175" s="11" t="s">
        <v>8</v>
      </c>
      <c r="D175" s="16">
        <v>2820</v>
      </c>
      <c r="E175" s="11">
        <v>1994</v>
      </c>
      <c r="F175" s="12">
        <v>145.6522611237</v>
      </c>
      <c r="G175" s="12">
        <v>-16.8426540186</v>
      </c>
    </row>
    <row r="176" spans="1:7" ht="12.75">
      <c r="A176" s="10" t="s">
        <v>382</v>
      </c>
      <c r="B176" s="10" t="s">
        <v>7</v>
      </c>
      <c r="C176" s="11" t="s">
        <v>8</v>
      </c>
      <c r="D176" s="16">
        <v>931</v>
      </c>
      <c r="E176" s="11">
        <v>1994</v>
      </c>
      <c r="F176" s="12">
        <v>150.5178298699</v>
      </c>
      <c r="G176" s="12">
        <v>-28.3004135409</v>
      </c>
    </row>
    <row r="177" spans="1:7" ht="12.75">
      <c r="A177" s="10" t="s">
        <v>44</v>
      </c>
      <c r="B177" s="10" t="s">
        <v>7</v>
      </c>
      <c r="C177" s="11" t="s">
        <v>8</v>
      </c>
      <c r="D177" s="16">
        <v>903</v>
      </c>
      <c r="E177" s="11">
        <v>1994</v>
      </c>
      <c r="F177" s="12">
        <v>145.231821751</v>
      </c>
      <c r="G177" s="12">
        <v>-15.6680806954</v>
      </c>
    </row>
    <row r="178" spans="1:7" ht="12.75">
      <c r="A178" s="10" t="s">
        <v>118</v>
      </c>
      <c r="B178" s="10" t="s">
        <v>7</v>
      </c>
      <c r="C178" s="11" t="s">
        <v>8</v>
      </c>
      <c r="D178" s="16">
        <v>29800</v>
      </c>
      <c r="E178" s="11">
        <v>1998</v>
      </c>
      <c r="F178" s="12">
        <v>144.1815160942</v>
      </c>
      <c r="G178" s="12">
        <v>-19.4788672015</v>
      </c>
    </row>
    <row r="179" spans="1:7" ht="12.75">
      <c r="A179" s="10" t="s">
        <v>214</v>
      </c>
      <c r="B179" s="10" t="s">
        <v>7</v>
      </c>
      <c r="C179" s="11" t="s">
        <v>8</v>
      </c>
      <c r="D179" s="16">
        <v>32000</v>
      </c>
      <c r="E179" s="11">
        <v>1994</v>
      </c>
      <c r="F179" s="12">
        <v>149.0602104311</v>
      </c>
      <c r="G179" s="12">
        <v>-23.7234864906</v>
      </c>
    </row>
    <row r="180" spans="1:7" ht="12.75">
      <c r="A180" s="10" t="s">
        <v>160</v>
      </c>
      <c r="B180" s="10" t="s">
        <v>7</v>
      </c>
      <c r="C180" s="11" t="s">
        <v>8</v>
      </c>
      <c r="D180" s="16">
        <v>1648</v>
      </c>
      <c r="E180" s="11">
        <v>1994</v>
      </c>
      <c r="F180" s="12">
        <v>146.7148817091</v>
      </c>
      <c r="G180" s="12">
        <v>-21.4616740011</v>
      </c>
    </row>
    <row r="181" spans="1:7" ht="12.75">
      <c r="A181" s="10" t="s">
        <v>173</v>
      </c>
      <c r="B181" s="10" t="s">
        <v>7</v>
      </c>
      <c r="C181" s="11" t="s">
        <v>8</v>
      </c>
      <c r="D181" s="16">
        <v>84900</v>
      </c>
      <c r="E181" s="11">
        <v>1994</v>
      </c>
      <c r="F181" s="12">
        <v>142.9880242881</v>
      </c>
      <c r="G181" s="12">
        <v>-22.5033011781</v>
      </c>
    </row>
    <row r="182" spans="1:7" ht="12.75">
      <c r="A182" s="10" t="s">
        <v>359</v>
      </c>
      <c r="B182" s="10" t="s">
        <v>7</v>
      </c>
      <c r="C182" s="11" t="s">
        <v>8</v>
      </c>
      <c r="D182" s="16">
        <v>501</v>
      </c>
      <c r="E182" s="11">
        <v>1994</v>
      </c>
      <c r="F182" s="12">
        <v>153.4766837817</v>
      </c>
      <c r="G182" s="12">
        <v>-27.5224554511</v>
      </c>
    </row>
    <row r="183" spans="1:7" ht="12.75">
      <c r="A183" s="10" t="s">
        <v>123</v>
      </c>
      <c r="B183" s="10" t="s">
        <v>7</v>
      </c>
      <c r="C183" s="11" t="s">
        <v>8</v>
      </c>
      <c r="D183" s="16">
        <v>55400</v>
      </c>
      <c r="E183" s="11">
        <v>1994</v>
      </c>
      <c r="F183" s="12">
        <v>147.0339958707</v>
      </c>
      <c r="G183" s="12">
        <v>-19.213300096</v>
      </c>
    </row>
    <row r="184" spans="1:7" ht="12.75">
      <c r="A184" s="10" t="s">
        <v>148</v>
      </c>
      <c r="B184" s="10" t="s">
        <v>7</v>
      </c>
      <c r="C184" s="11" t="s">
        <v>8</v>
      </c>
      <c r="D184" s="16">
        <v>982</v>
      </c>
      <c r="E184" s="11">
        <v>1995</v>
      </c>
      <c r="F184" s="12">
        <v>149.2856775386</v>
      </c>
      <c r="G184" s="12">
        <v>-20.7874726908</v>
      </c>
    </row>
    <row r="185" spans="1:7" ht="12.75">
      <c r="A185" s="10" t="s">
        <v>324</v>
      </c>
      <c r="B185" s="10" t="s">
        <v>7</v>
      </c>
      <c r="C185" s="11" t="s">
        <v>8</v>
      </c>
      <c r="D185" s="16">
        <v>4890</v>
      </c>
      <c r="E185" s="11">
        <v>1995</v>
      </c>
      <c r="F185" s="12">
        <v>153.126730211</v>
      </c>
      <c r="G185" s="12">
        <v>-26.8671198991</v>
      </c>
    </row>
    <row r="186" spans="1:7" ht="12.75">
      <c r="A186" s="10" t="s">
        <v>177</v>
      </c>
      <c r="B186" s="10" t="s">
        <v>7</v>
      </c>
      <c r="C186" s="11" t="s">
        <v>8</v>
      </c>
      <c r="D186" s="16">
        <v>1620</v>
      </c>
      <c r="E186" s="11">
        <v>1998</v>
      </c>
      <c r="F186" s="12">
        <v>149.7871216582</v>
      </c>
      <c r="G186" s="12">
        <v>-21.8137454978</v>
      </c>
    </row>
    <row r="187" spans="1:7" ht="12.75">
      <c r="A187" s="10" t="s">
        <v>107</v>
      </c>
      <c r="B187" s="10" t="s">
        <v>7</v>
      </c>
      <c r="C187" s="11" t="s">
        <v>8</v>
      </c>
      <c r="D187" s="16">
        <v>87</v>
      </c>
      <c r="E187" s="11">
        <v>1994</v>
      </c>
      <c r="F187" s="12">
        <v>146.2821551469</v>
      </c>
      <c r="G187" s="12">
        <v>-18.1413741742</v>
      </c>
    </row>
    <row r="188" spans="1:7" ht="12.75">
      <c r="A188" s="10" t="s">
        <v>71</v>
      </c>
      <c r="B188" s="10" t="s">
        <v>7</v>
      </c>
      <c r="C188" s="11" t="s">
        <v>8</v>
      </c>
      <c r="D188" s="16">
        <v>54400</v>
      </c>
      <c r="E188" s="11">
        <v>1994</v>
      </c>
      <c r="F188" s="12">
        <v>143.8291570446</v>
      </c>
      <c r="G188" s="12">
        <v>-17.5803709354</v>
      </c>
    </row>
    <row r="189" spans="1:7" ht="12.75">
      <c r="A189" s="10" t="s">
        <v>305</v>
      </c>
      <c r="B189" s="10" t="s">
        <v>7</v>
      </c>
      <c r="C189" s="11" t="s">
        <v>8</v>
      </c>
      <c r="D189" s="16">
        <v>11700</v>
      </c>
      <c r="E189" s="11">
        <v>1994</v>
      </c>
      <c r="F189" s="12">
        <v>151.53694</v>
      </c>
      <c r="G189" s="12">
        <v>-26.79951</v>
      </c>
    </row>
    <row r="190" spans="1:7" ht="12.75">
      <c r="A190" s="10" t="s">
        <v>394</v>
      </c>
      <c r="B190" s="10" t="s">
        <v>7</v>
      </c>
      <c r="C190" s="11" t="s">
        <v>8</v>
      </c>
      <c r="D190" s="16">
        <v>28</v>
      </c>
      <c r="E190" s="11">
        <v>1994</v>
      </c>
      <c r="F190" s="12">
        <v>153.4571294734</v>
      </c>
      <c r="G190" s="12">
        <v>-28.095346233</v>
      </c>
    </row>
    <row r="191" spans="1:7" ht="12.75">
      <c r="A191" s="10" t="s">
        <v>261</v>
      </c>
      <c r="B191" s="10" t="s">
        <v>7</v>
      </c>
      <c r="C191" s="11" t="s">
        <v>8</v>
      </c>
      <c r="D191" s="16">
        <v>22500</v>
      </c>
      <c r="E191" s="11">
        <v>1995</v>
      </c>
      <c r="F191" s="12">
        <v>152.4675646521</v>
      </c>
      <c r="G191" s="12">
        <v>-24.9990573664</v>
      </c>
    </row>
    <row r="192" spans="1:7" ht="12.75">
      <c r="A192" s="10" t="s">
        <v>191</v>
      </c>
      <c r="B192" s="10" t="s">
        <v>7</v>
      </c>
      <c r="C192" s="11" t="s">
        <v>8</v>
      </c>
      <c r="D192" s="16">
        <v>8720</v>
      </c>
      <c r="E192" s="11">
        <v>1994</v>
      </c>
      <c r="F192" s="12">
        <v>150.7315461462</v>
      </c>
      <c r="G192" s="12">
        <v>-22.7839734221</v>
      </c>
    </row>
    <row r="193" spans="1:7" ht="12.75">
      <c r="A193" s="10" t="s">
        <v>126</v>
      </c>
      <c r="B193" s="10" t="s">
        <v>7</v>
      </c>
      <c r="C193" s="11" t="s">
        <v>8</v>
      </c>
      <c r="D193" s="16">
        <v>13800</v>
      </c>
      <c r="E193" s="11">
        <v>1994</v>
      </c>
      <c r="F193" s="12">
        <v>138.189949493</v>
      </c>
      <c r="G193" s="12">
        <v>-20.0192346651</v>
      </c>
    </row>
    <row r="194" spans="1:7" ht="12.75">
      <c r="A194" s="10" t="s">
        <v>241</v>
      </c>
      <c r="B194" s="10" t="s">
        <v>7</v>
      </c>
      <c r="C194" s="11" t="s">
        <v>8</v>
      </c>
      <c r="D194" s="16">
        <v>3000</v>
      </c>
      <c r="E194" s="11">
        <v>1994</v>
      </c>
      <c r="F194" s="12">
        <v>150.9894862412</v>
      </c>
      <c r="G194" s="12">
        <v>-24.6599423476</v>
      </c>
    </row>
    <row r="195" spans="1:7" ht="12.75">
      <c r="A195" s="10" t="s">
        <v>152</v>
      </c>
      <c r="B195" s="10" t="s">
        <v>7</v>
      </c>
      <c r="C195" s="11" t="s">
        <v>8</v>
      </c>
      <c r="D195" s="16">
        <v>818</v>
      </c>
      <c r="E195" s="11">
        <v>1994</v>
      </c>
      <c r="F195" s="12">
        <v>148.993689898</v>
      </c>
      <c r="G195" s="12">
        <v>-20.898799458</v>
      </c>
    </row>
    <row r="196" spans="1:7" ht="12.75">
      <c r="A196" s="10" t="s">
        <v>27</v>
      </c>
      <c r="B196" s="10" t="s">
        <v>7</v>
      </c>
      <c r="C196" s="11" t="s">
        <v>8</v>
      </c>
      <c r="D196" s="16">
        <v>137000</v>
      </c>
      <c r="E196" s="11">
        <v>1995</v>
      </c>
      <c r="F196" s="12">
        <v>144.5157923278</v>
      </c>
      <c r="G196" s="12">
        <v>-14.2762832674</v>
      </c>
    </row>
    <row r="197" spans="1:7" ht="12.75">
      <c r="A197" s="10" t="s">
        <v>169</v>
      </c>
      <c r="B197" s="10" t="s">
        <v>7</v>
      </c>
      <c r="C197" s="11" t="s">
        <v>8</v>
      </c>
      <c r="D197" s="16">
        <v>7200</v>
      </c>
      <c r="E197" s="11">
        <v>1994</v>
      </c>
      <c r="F197" s="12">
        <v>149.4275850325</v>
      </c>
      <c r="G197" s="12">
        <v>-21.5902324143</v>
      </c>
    </row>
    <row r="198" spans="1:7" ht="12.75">
      <c r="A198" s="10" t="s">
        <v>130</v>
      </c>
      <c r="B198" s="10" t="s">
        <v>7</v>
      </c>
      <c r="C198" s="11" t="s">
        <v>8</v>
      </c>
      <c r="D198" s="16">
        <v>8480</v>
      </c>
      <c r="E198" s="11">
        <v>1994</v>
      </c>
      <c r="F198" s="12">
        <v>147.7607377258</v>
      </c>
      <c r="G198" s="12">
        <v>-19.7132348513</v>
      </c>
    </row>
    <row r="199" spans="1:7" ht="12.75">
      <c r="A199" s="10" t="s">
        <v>202</v>
      </c>
      <c r="B199" s="10" t="s">
        <v>7</v>
      </c>
      <c r="C199" s="11" t="s">
        <v>8</v>
      </c>
      <c r="D199" s="16">
        <v>114</v>
      </c>
      <c r="E199" s="11">
        <v>1994</v>
      </c>
      <c r="F199" s="12">
        <v>150.7440030661</v>
      </c>
      <c r="G199" s="12">
        <v>-23.1221793901</v>
      </c>
    </row>
    <row r="200" spans="1:7" ht="12.75">
      <c r="A200" s="10" t="s">
        <v>213</v>
      </c>
      <c r="B200" s="10" t="s">
        <v>7</v>
      </c>
      <c r="C200" s="11" t="s">
        <v>8</v>
      </c>
      <c r="D200" s="16">
        <v>178</v>
      </c>
      <c r="E200" s="11">
        <v>1996</v>
      </c>
      <c r="F200" s="12">
        <v>151.77804</v>
      </c>
      <c r="G200" s="12">
        <v>-23.2483</v>
      </c>
    </row>
    <row r="201" spans="1:7" ht="12.75">
      <c r="A201" s="10" t="s">
        <v>229</v>
      </c>
      <c r="B201" s="10" t="s">
        <v>7</v>
      </c>
      <c r="C201" s="11" t="s">
        <v>8</v>
      </c>
      <c r="D201" s="16">
        <v>298000</v>
      </c>
      <c r="E201" s="11">
        <v>1994</v>
      </c>
      <c r="F201" s="12">
        <v>147.9973209032</v>
      </c>
      <c r="G201" s="12">
        <v>-24.635934047</v>
      </c>
    </row>
    <row r="202" spans="1:7" ht="12.75">
      <c r="A202" s="10" t="s">
        <v>230</v>
      </c>
      <c r="B202" s="10" t="s">
        <v>7</v>
      </c>
      <c r="C202" s="11" t="s">
        <v>8</v>
      </c>
      <c r="D202" s="16">
        <v>4980</v>
      </c>
      <c r="E202" s="11">
        <v>1994</v>
      </c>
      <c r="F202" s="12">
        <v>151.3070178331</v>
      </c>
      <c r="G202" s="12">
        <v>-24.1574868201</v>
      </c>
    </row>
    <row r="203" spans="1:7" ht="12.75">
      <c r="A203" s="10" t="s">
        <v>46</v>
      </c>
      <c r="B203" s="10" t="s">
        <v>7</v>
      </c>
      <c r="C203" s="11" t="s">
        <v>8</v>
      </c>
      <c r="D203" s="16">
        <v>5650</v>
      </c>
      <c r="E203" s="11">
        <v>1994</v>
      </c>
      <c r="F203" s="12">
        <v>145.3463170962</v>
      </c>
      <c r="G203" s="12">
        <v>-15.7768591442</v>
      </c>
    </row>
    <row r="204" spans="1:7" ht="12.75">
      <c r="A204" s="10" t="s">
        <v>272</v>
      </c>
      <c r="B204" s="10" t="s">
        <v>7</v>
      </c>
      <c r="C204" s="11" t="s">
        <v>8</v>
      </c>
      <c r="D204" s="16">
        <v>31200</v>
      </c>
      <c r="E204" s="11">
        <v>1995</v>
      </c>
      <c r="F204" s="12">
        <v>147.3241998228</v>
      </c>
      <c r="G204" s="12">
        <v>-26.1542339648</v>
      </c>
    </row>
    <row r="205" spans="1:7" ht="12.75">
      <c r="A205" s="10" t="s">
        <v>61</v>
      </c>
      <c r="B205" s="10" t="s">
        <v>7</v>
      </c>
      <c r="C205" s="11" t="s">
        <v>8</v>
      </c>
      <c r="D205" s="16">
        <v>3690</v>
      </c>
      <c r="E205" s="11">
        <v>1997</v>
      </c>
      <c r="F205" s="12">
        <v>144.3929740661</v>
      </c>
      <c r="G205" s="12">
        <v>-17.09170582</v>
      </c>
    </row>
    <row r="206" spans="1:7" ht="12.75">
      <c r="A206" s="10" t="s">
        <v>24</v>
      </c>
      <c r="B206" s="10" t="s">
        <v>7</v>
      </c>
      <c r="C206" s="11" t="s">
        <v>8</v>
      </c>
      <c r="D206" s="16">
        <v>41</v>
      </c>
      <c r="E206" s="11">
        <v>1994</v>
      </c>
      <c r="F206" s="12">
        <v>143.8338978275</v>
      </c>
      <c r="G206" s="12">
        <v>-13.9111534218</v>
      </c>
    </row>
    <row r="207" spans="1:7" ht="12.75">
      <c r="A207" s="10" t="s">
        <v>26</v>
      </c>
      <c r="B207" s="10" t="s">
        <v>7</v>
      </c>
      <c r="C207" s="11" t="s">
        <v>8</v>
      </c>
      <c r="D207" s="16">
        <v>43</v>
      </c>
      <c r="E207" s="11">
        <v>1994</v>
      </c>
      <c r="F207" s="12">
        <v>143.7739176869</v>
      </c>
      <c r="G207" s="12">
        <v>-14.2206626303</v>
      </c>
    </row>
    <row r="208" spans="1:7" ht="12.75">
      <c r="A208" s="10" t="s">
        <v>94</v>
      </c>
      <c r="B208" s="10" t="s">
        <v>7</v>
      </c>
      <c r="C208" s="11" t="s">
        <v>8</v>
      </c>
      <c r="D208" s="16">
        <v>282</v>
      </c>
      <c r="E208" s="11">
        <v>1995</v>
      </c>
      <c r="F208" s="12">
        <v>146.0955825372</v>
      </c>
      <c r="G208" s="12">
        <v>-17.8202044921</v>
      </c>
    </row>
    <row r="209" spans="1:7" ht="12.75">
      <c r="A209" s="10" t="s">
        <v>275</v>
      </c>
      <c r="B209" s="10" t="s">
        <v>7</v>
      </c>
      <c r="C209" s="11" t="s">
        <v>8</v>
      </c>
      <c r="D209" s="16">
        <v>26</v>
      </c>
      <c r="E209" s="11">
        <v>1994</v>
      </c>
      <c r="F209" s="12">
        <v>151.9088455781</v>
      </c>
      <c r="G209" s="12">
        <v>-25.5977276097</v>
      </c>
    </row>
    <row r="210" spans="1:7" ht="12.75">
      <c r="A210" s="10" t="s">
        <v>309</v>
      </c>
      <c r="B210" s="10" t="s">
        <v>7</v>
      </c>
      <c r="C210" s="11" t="s">
        <v>8</v>
      </c>
      <c r="D210" s="16">
        <v>6800</v>
      </c>
      <c r="E210" s="11">
        <v>1995</v>
      </c>
      <c r="F210" s="12">
        <v>152.6454445179</v>
      </c>
      <c r="G210" s="12">
        <v>-26.663150931</v>
      </c>
    </row>
    <row r="211" spans="1:7" ht="12.75">
      <c r="A211" s="10" t="s">
        <v>141</v>
      </c>
      <c r="B211" s="10" t="s">
        <v>7</v>
      </c>
      <c r="C211" s="11" t="s">
        <v>8</v>
      </c>
      <c r="D211" s="16">
        <v>22500</v>
      </c>
      <c r="E211" s="11">
        <v>1994</v>
      </c>
      <c r="F211" s="12">
        <v>148.7650476931</v>
      </c>
      <c r="G211" s="12">
        <v>-20.2634648501</v>
      </c>
    </row>
    <row r="212" spans="1:7" ht="12.75">
      <c r="A212" s="10" t="s">
        <v>66</v>
      </c>
      <c r="B212" s="10" t="s">
        <v>7</v>
      </c>
      <c r="C212" s="11" t="s">
        <v>8</v>
      </c>
      <c r="D212" s="16">
        <v>959</v>
      </c>
      <c r="E212" s="11">
        <v>1994</v>
      </c>
      <c r="F212" s="12">
        <v>145.6289162107</v>
      </c>
      <c r="G212" s="12">
        <v>-17.2458738258</v>
      </c>
    </row>
    <row r="213" spans="1:7" ht="12.75">
      <c r="A213" s="10" t="s">
        <v>338</v>
      </c>
      <c r="B213" s="10" t="s">
        <v>7</v>
      </c>
      <c r="C213" s="11" t="s">
        <v>8</v>
      </c>
      <c r="D213" s="16">
        <v>1020</v>
      </c>
      <c r="E213" s="11">
        <v>1994</v>
      </c>
      <c r="F213" s="12">
        <v>152.0741503777</v>
      </c>
      <c r="G213" s="12">
        <v>-27.2538409805</v>
      </c>
    </row>
    <row r="214" spans="1:7" ht="12.75">
      <c r="A214" s="10" t="s">
        <v>186</v>
      </c>
      <c r="B214" s="10" t="s">
        <v>7</v>
      </c>
      <c r="C214" s="11" t="s">
        <v>8</v>
      </c>
      <c r="D214" s="16">
        <v>20400</v>
      </c>
      <c r="E214" s="11">
        <v>1998</v>
      </c>
      <c r="F214" s="12">
        <v>146.3037573582</v>
      </c>
      <c r="G214" s="12">
        <v>-22.9250228167</v>
      </c>
    </row>
    <row r="215" spans="1:7" ht="12.75">
      <c r="A215" s="10" t="s">
        <v>387</v>
      </c>
      <c r="B215" s="10" t="s">
        <v>7</v>
      </c>
      <c r="C215" s="11" t="s">
        <v>8</v>
      </c>
      <c r="D215" s="16">
        <v>42856</v>
      </c>
      <c r="E215" s="11">
        <v>1995</v>
      </c>
      <c r="F215" s="12">
        <v>146.8259002099</v>
      </c>
      <c r="G215" s="12">
        <v>-28.8225083799</v>
      </c>
    </row>
    <row r="216" spans="1:7" ht="12.75">
      <c r="A216" s="10" t="s">
        <v>361</v>
      </c>
      <c r="B216" s="10" t="s">
        <v>7</v>
      </c>
      <c r="C216" s="11" t="s">
        <v>8</v>
      </c>
      <c r="D216" s="16">
        <v>151300</v>
      </c>
      <c r="E216" s="11">
        <v>1994</v>
      </c>
      <c r="F216" s="12">
        <v>144.6977202394</v>
      </c>
      <c r="G216" s="12">
        <v>-28.6815693011</v>
      </c>
    </row>
    <row r="217" spans="1:7" ht="12.75">
      <c r="A217" s="10" t="s">
        <v>215</v>
      </c>
      <c r="B217" s="10" t="s">
        <v>7</v>
      </c>
      <c r="C217" s="11" t="s">
        <v>8</v>
      </c>
      <c r="D217" s="16">
        <v>1550</v>
      </c>
      <c r="E217" s="11">
        <v>1994</v>
      </c>
      <c r="F217" s="12">
        <v>151.2210703816</v>
      </c>
      <c r="G217" s="12">
        <v>-23.5302881475</v>
      </c>
    </row>
    <row r="218" spans="1:7" ht="12.75">
      <c r="A218" s="10" t="s">
        <v>344</v>
      </c>
      <c r="B218" s="10" t="s">
        <v>7</v>
      </c>
      <c r="C218" s="11" t="s">
        <v>8</v>
      </c>
      <c r="D218" s="16">
        <v>2050</v>
      </c>
      <c r="E218" s="11">
        <v>1994</v>
      </c>
      <c r="F218" s="12">
        <v>152.7778138721</v>
      </c>
      <c r="G218" s="12">
        <v>-27.3088384996</v>
      </c>
    </row>
    <row r="219" spans="1:7" ht="12.75">
      <c r="A219" s="10" t="s">
        <v>48</v>
      </c>
      <c r="B219" s="10" t="s">
        <v>7</v>
      </c>
      <c r="C219" s="11" t="s">
        <v>8</v>
      </c>
      <c r="D219" s="16">
        <v>76000</v>
      </c>
      <c r="E219" s="11">
        <v>1994</v>
      </c>
      <c r="F219" s="12">
        <v>145.4020198454</v>
      </c>
      <c r="G219" s="12">
        <v>-15.9590638461</v>
      </c>
    </row>
    <row r="220" spans="1:7" ht="12.75">
      <c r="A220" s="10" t="s">
        <v>128</v>
      </c>
      <c r="B220" s="10" t="s">
        <v>7</v>
      </c>
      <c r="C220" s="11" t="s">
        <v>8</v>
      </c>
      <c r="D220" s="16">
        <v>1660</v>
      </c>
      <c r="E220" s="11">
        <v>1998</v>
      </c>
      <c r="F220" s="12">
        <v>146.0994331743</v>
      </c>
      <c r="G220" s="12">
        <v>-19.7876927753</v>
      </c>
    </row>
    <row r="221" spans="1:7" ht="12.75">
      <c r="A221" s="10" t="s">
        <v>62</v>
      </c>
      <c r="B221" s="10" t="s">
        <v>7</v>
      </c>
      <c r="C221" s="11" t="s">
        <v>8</v>
      </c>
      <c r="D221" s="16">
        <v>486</v>
      </c>
      <c r="E221" s="11">
        <v>1994</v>
      </c>
      <c r="F221" s="12">
        <v>145.5769287063</v>
      </c>
      <c r="G221" s="12">
        <v>-17.0072752347</v>
      </c>
    </row>
    <row r="222" spans="1:7" ht="12.75">
      <c r="A222" s="10" t="s">
        <v>234</v>
      </c>
      <c r="B222" s="10" t="s">
        <v>7</v>
      </c>
      <c r="C222" s="11" t="s">
        <v>8</v>
      </c>
      <c r="D222" s="16">
        <v>4390</v>
      </c>
      <c r="E222" s="11">
        <v>1994</v>
      </c>
      <c r="F222" s="12">
        <v>151.8919530017</v>
      </c>
      <c r="G222" s="12">
        <v>-24.2611572057</v>
      </c>
    </row>
    <row r="223" spans="1:7" ht="12.75">
      <c r="A223" s="10" t="s">
        <v>12</v>
      </c>
      <c r="B223" s="10" t="s">
        <v>7</v>
      </c>
      <c r="C223" s="11" t="s">
        <v>8</v>
      </c>
      <c r="D223" s="16">
        <v>41</v>
      </c>
      <c r="E223" s="11">
        <v>1994</v>
      </c>
      <c r="F223" s="12">
        <v>143.0158520187</v>
      </c>
      <c r="G223" s="12">
        <v>-11.1088279306</v>
      </c>
    </row>
    <row r="224" spans="1:7" ht="12.75">
      <c r="A224" s="10" t="s">
        <v>187</v>
      </c>
      <c r="B224" s="10" t="s">
        <v>7</v>
      </c>
      <c r="C224" s="11" t="s">
        <v>8</v>
      </c>
      <c r="D224" s="16">
        <v>507000</v>
      </c>
      <c r="E224" s="11">
        <v>1996</v>
      </c>
      <c r="F224" s="12">
        <v>141.1361779509</v>
      </c>
      <c r="G224" s="12">
        <v>-23.3573239092</v>
      </c>
    </row>
    <row r="225" spans="1:7" ht="12.75">
      <c r="A225" s="10" t="s">
        <v>137</v>
      </c>
      <c r="B225" s="10" t="s">
        <v>7</v>
      </c>
      <c r="C225" s="11" t="s">
        <v>8</v>
      </c>
      <c r="D225" s="16">
        <v>11861</v>
      </c>
      <c r="E225" s="11">
        <v>1998</v>
      </c>
      <c r="F225" s="12">
        <v>148.5338421364</v>
      </c>
      <c r="G225" s="12">
        <v>-20.1042720301</v>
      </c>
    </row>
    <row r="226" spans="1:7" ht="12.75">
      <c r="A226" s="10" t="s">
        <v>319</v>
      </c>
      <c r="B226" s="10" t="s">
        <v>7</v>
      </c>
      <c r="C226" s="11" t="s">
        <v>8</v>
      </c>
      <c r="D226" s="16">
        <v>138</v>
      </c>
      <c r="E226" s="11">
        <v>1994</v>
      </c>
      <c r="F226" s="12">
        <v>152.9611345607</v>
      </c>
      <c r="G226" s="12">
        <v>-26.7766569582</v>
      </c>
    </row>
    <row r="227" spans="1:7" ht="12.75">
      <c r="A227" s="10" t="s">
        <v>103</v>
      </c>
      <c r="B227" s="10" t="s">
        <v>7</v>
      </c>
      <c r="C227" s="11" t="s">
        <v>8</v>
      </c>
      <c r="D227" s="16">
        <v>6950</v>
      </c>
      <c r="E227" s="11">
        <v>1994</v>
      </c>
      <c r="F227" s="12">
        <v>146.0280883587</v>
      </c>
      <c r="G227" s="12">
        <v>-18.0446332508</v>
      </c>
    </row>
    <row r="228" spans="1:7" ht="12.75">
      <c r="A228" s="10" t="s">
        <v>75</v>
      </c>
      <c r="B228" s="10" t="s">
        <v>7</v>
      </c>
      <c r="C228" s="11" t="s">
        <v>8</v>
      </c>
      <c r="D228" s="16">
        <v>3710</v>
      </c>
      <c r="E228" s="11">
        <v>1994</v>
      </c>
      <c r="F228" s="12">
        <v>146.056633329</v>
      </c>
      <c r="G228" s="12">
        <v>-17.3955937427</v>
      </c>
    </row>
    <row r="229" spans="1:7" ht="12.75">
      <c r="A229" s="10" t="s">
        <v>40</v>
      </c>
      <c r="B229" s="10" t="s">
        <v>7</v>
      </c>
      <c r="C229" s="11" t="s">
        <v>8</v>
      </c>
      <c r="D229" s="16">
        <v>2170</v>
      </c>
      <c r="E229" s="11">
        <v>1995</v>
      </c>
      <c r="F229" s="12">
        <v>145.2174556114</v>
      </c>
      <c r="G229" s="12">
        <v>-15.4420405356</v>
      </c>
    </row>
    <row r="230" spans="1:7" ht="12.75">
      <c r="A230" s="10" t="s">
        <v>323</v>
      </c>
      <c r="B230" s="10" t="s">
        <v>7</v>
      </c>
      <c r="C230" s="11" t="s">
        <v>8</v>
      </c>
      <c r="D230" s="16">
        <v>877</v>
      </c>
      <c r="E230" s="11">
        <v>1994</v>
      </c>
      <c r="F230" s="12">
        <v>149.7042459749</v>
      </c>
      <c r="G230" s="12">
        <v>-27.2901646288</v>
      </c>
    </row>
    <row r="231" spans="1:7" ht="12.75">
      <c r="A231" s="10" t="s">
        <v>76</v>
      </c>
      <c r="B231" s="10" t="s">
        <v>7</v>
      </c>
      <c r="C231" s="11" t="s">
        <v>8</v>
      </c>
      <c r="D231" s="16">
        <v>1720</v>
      </c>
      <c r="E231" s="11">
        <v>1994</v>
      </c>
      <c r="F231" s="12">
        <v>145.9570171453</v>
      </c>
      <c r="G231" s="12">
        <v>-17.4233146517</v>
      </c>
    </row>
    <row r="232" spans="1:7" ht="12.75">
      <c r="A232" s="10" t="s">
        <v>315</v>
      </c>
      <c r="B232" s="10" t="s">
        <v>7</v>
      </c>
      <c r="C232" s="11" t="s">
        <v>8</v>
      </c>
      <c r="D232" s="16">
        <v>43</v>
      </c>
      <c r="E232" s="11">
        <v>1997</v>
      </c>
      <c r="F232" s="12">
        <v>152.96187</v>
      </c>
      <c r="G232" s="12">
        <v>-26.70689</v>
      </c>
    </row>
    <row r="233" spans="1:7" ht="12.75">
      <c r="A233" s="10" t="s">
        <v>147</v>
      </c>
      <c r="B233" s="10" t="s">
        <v>7</v>
      </c>
      <c r="C233" s="11" t="s">
        <v>8</v>
      </c>
      <c r="D233" s="16">
        <v>51700</v>
      </c>
      <c r="E233" s="11">
        <v>1995</v>
      </c>
      <c r="F233" s="12">
        <v>148.6645053997</v>
      </c>
      <c r="G233" s="12">
        <v>-20.8614821387</v>
      </c>
    </row>
    <row r="234" spans="1:7" ht="12.75">
      <c r="A234" s="10" t="s">
        <v>227</v>
      </c>
      <c r="B234" s="10" t="s">
        <v>7</v>
      </c>
      <c r="C234" s="11" t="s">
        <v>8</v>
      </c>
      <c r="D234" s="16">
        <v>12500</v>
      </c>
      <c r="E234" s="11">
        <v>1994</v>
      </c>
      <c r="F234" s="12">
        <v>151.6187693734</v>
      </c>
      <c r="G234" s="12">
        <v>-23.9965929955</v>
      </c>
    </row>
    <row r="235" spans="1:7" ht="12.75">
      <c r="A235" s="10" t="s">
        <v>246</v>
      </c>
      <c r="B235" s="10" t="s">
        <v>7</v>
      </c>
      <c r="C235" s="11" t="s">
        <v>8</v>
      </c>
      <c r="D235" s="16">
        <v>108000</v>
      </c>
      <c r="E235" s="11">
        <v>1994</v>
      </c>
      <c r="F235" s="12">
        <v>148.8656600565</v>
      </c>
      <c r="G235" s="12">
        <v>-25.1290025745</v>
      </c>
    </row>
    <row r="236" spans="1:7" ht="12.75">
      <c r="A236" s="10" t="s">
        <v>273</v>
      </c>
      <c r="B236" s="10" t="s">
        <v>7</v>
      </c>
      <c r="C236" s="11" t="s">
        <v>8</v>
      </c>
      <c r="D236" s="16">
        <v>40</v>
      </c>
      <c r="E236" s="11">
        <v>1994</v>
      </c>
      <c r="F236" s="12">
        <v>152.2931105804</v>
      </c>
      <c r="G236" s="12">
        <v>-25.5048926557</v>
      </c>
    </row>
    <row r="237" spans="1:7" ht="12.75">
      <c r="A237" s="10" t="s">
        <v>97</v>
      </c>
      <c r="B237" s="10" t="s">
        <v>7</v>
      </c>
      <c r="C237" s="11" t="s">
        <v>8</v>
      </c>
      <c r="D237" s="16">
        <v>869</v>
      </c>
      <c r="E237" s="11">
        <v>1994</v>
      </c>
      <c r="F237" s="12">
        <v>146.1352617094</v>
      </c>
      <c r="G237" s="12">
        <v>-17.9259408313</v>
      </c>
    </row>
    <row r="238" spans="1:7" ht="12.75">
      <c r="A238" s="10" t="s">
        <v>307</v>
      </c>
      <c r="B238" s="10" t="s">
        <v>7</v>
      </c>
      <c r="C238" s="11" t="s">
        <v>8</v>
      </c>
      <c r="D238" s="16">
        <v>72</v>
      </c>
      <c r="E238" s="11">
        <v>1994</v>
      </c>
      <c r="F238" s="12">
        <v>152.9598518006</v>
      </c>
      <c r="G238" s="12">
        <v>-26.5986098333</v>
      </c>
    </row>
    <row r="239" spans="1:7" ht="12.75">
      <c r="A239" s="10" t="s">
        <v>60</v>
      </c>
      <c r="B239" s="10" t="s">
        <v>7</v>
      </c>
      <c r="C239" s="11" t="s">
        <v>8</v>
      </c>
      <c r="D239" s="16">
        <v>289</v>
      </c>
      <c r="E239" s="11">
        <v>1995</v>
      </c>
      <c r="F239" s="12">
        <v>145.9921585635</v>
      </c>
      <c r="G239" s="12">
        <v>-16.9299770683</v>
      </c>
    </row>
    <row r="240" spans="1:7" ht="12.75">
      <c r="A240" s="10" t="s">
        <v>25</v>
      </c>
      <c r="B240" s="10" t="s">
        <v>7</v>
      </c>
      <c r="C240" s="11" t="s">
        <v>8</v>
      </c>
      <c r="D240" s="16">
        <v>2970</v>
      </c>
      <c r="E240" s="11">
        <v>1994</v>
      </c>
      <c r="F240" s="12">
        <v>144.2557385094</v>
      </c>
      <c r="G240" s="12">
        <v>-14.0736809062</v>
      </c>
    </row>
    <row r="241" spans="1:7" ht="12.75">
      <c r="A241" s="10" t="s">
        <v>17</v>
      </c>
      <c r="B241" s="10" t="s">
        <v>7</v>
      </c>
      <c r="C241" s="11" t="s">
        <v>8</v>
      </c>
      <c r="D241" s="16">
        <v>109</v>
      </c>
      <c r="E241" s="11">
        <v>1994</v>
      </c>
      <c r="F241" s="12">
        <v>143.4095953639</v>
      </c>
      <c r="G241" s="12">
        <v>-12.2897100471</v>
      </c>
    </row>
    <row r="242" spans="1:7" ht="12.75">
      <c r="A242" s="10" t="s">
        <v>171</v>
      </c>
      <c r="B242" s="10" t="s">
        <v>7</v>
      </c>
      <c r="C242" s="11" t="s">
        <v>8</v>
      </c>
      <c r="D242" s="16">
        <v>5890</v>
      </c>
      <c r="E242" s="11">
        <v>1994</v>
      </c>
      <c r="F242" s="12">
        <v>145.1753054737</v>
      </c>
      <c r="G242" s="12">
        <v>-22.1216955693</v>
      </c>
    </row>
    <row r="243" spans="1:7" ht="12.75">
      <c r="A243" s="10" t="s">
        <v>347</v>
      </c>
      <c r="B243" s="10" t="s">
        <v>7</v>
      </c>
      <c r="C243" s="11" t="s">
        <v>8</v>
      </c>
      <c r="D243" s="16">
        <v>13</v>
      </c>
      <c r="E243" s="11">
        <v>1996</v>
      </c>
      <c r="F243" s="12">
        <v>153.149903193</v>
      </c>
      <c r="G243" s="12">
        <v>-27.4123450913</v>
      </c>
    </row>
    <row r="244" spans="1:7" ht="12.75">
      <c r="A244" s="10" t="s">
        <v>95</v>
      </c>
      <c r="B244" s="10" t="s">
        <v>7</v>
      </c>
      <c r="C244" s="11" t="s">
        <v>8</v>
      </c>
      <c r="D244" s="16">
        <v>6330</v>
      </c>
      <c r="E244" s="11">
        <v>1997</v>
      </c>
      <c r="F244" s="12">
        <v>144.8420767995</v>
      </c>
      <c r="G244" s="12">
        <v>-18.0355788054</v>
      </c>
    </row>
    <row r="245" spans="1:7" ht="12.75">
      <c r="A245" s="10" t="s">
        <v>65</v>
      </c>
      <c r="B245" s="10" t="s">
        <v>7</v>
      </c>
      <c r="C245" s="11" t="s">
        <v>8</v>
      </c>
      <c r="D245" s="16">
        <v>77</v>
      </c>
      <c r="E245" s="11">
        <v>1994</v>
      </c>
      <c r="F245" s="12">
        <v>146.0115726601</v>
      </c>
      <c r="G245" s="12">
        <v>-17.1636014599</v>
      </c>
    </row>
    <row r="246" spans="1:7" ht="12.75">
      <c r="A246" s="10" t="s">
        <v>340</v>
      </c>
      <c r="B246" s="10" t="s">
        <v>7</v>
      </c>
      <c r="C246" s="11" t="s">
        <v>8</v>
      </c>
      <c r="D246" s="16">
        <v>94</v>
      </c>
      <c r="E246" s="11">
        <v>1994</v>
      </c>
      <c r="F246" s="12">
        <v>152.9818767279</v>
      </c>
      <c r="G246" s="12">
        <v>-27.1739904683</v>
      </c>
    </row>
    <row r="247" spans="1:7" ht="12.75">
      <c r="A247" s="10" t="s">
        <v>406</v>
      </c>
      <c r="B247" s="10" t="s">
        <v>7</v>
      </c>
      <c r="C247" s="11" t="s">
        <v>8</v>
      </c>
      <c r="D247" s="16">
        <v>11700</v>
      </c>
      <c r="E247" s="11">
        <v>1994</v>
      </c>
      <c r="F247" s="12">
        <v>151.9119171522</v>
      </c>
      <c r="G247" s="12">
        <v>-28.774171112</v>
      </c>
    </row>
    <row r="248" spans="1:7" ht="12.75">
      <c r="A248" s="10" t="s">
        <v>325</v>
      </c>
      <c r="B248" s="10" t="s">
        <v>7</v>
      </c>
      <c r="C248" s="11" t="s">
        <v>8</v>
      </c>
      <c r="D248" s="16">
        <v>883</v>
      </c>
      <c r="E248" s="11">
        <v>1995</v>
      </c>
      <c r="F248" s="12">
        <v>152.9542114761</v>
      </c>
      <c r="G248" s="12">
        <v>-26.8474902778</v>
      </c>
    </row>
    <row r="249" spans="1:7" ht="12.75">
      <c r="A249" s="10" t="s">
        <v>136</v>
      </c>
      <c r="B249" s="10" t="s">
        <v>7</v>
      </c>
      <c r="C249" s="11" t="s">
        <v>8</v>
      </c>
      <c r="D249" s="16">
        <v>2960</v>
      </c>
      <c r="E249" s="11">
        <v>1995</v>
      </c>
      <c r="F249" s="12">
        <v>148.4549751301</v>
      </c>
      <c r="G249" s="12">
        <v>-20.0152037179</v>
      </c>
    </row>
    <row r="250" spans="1:7" ht="12.75">
      <c r="A250" s="10" t="s">
        <v>193</v>
      </c>
      <c r="B250" s="10" t="s">
        <v>7</v>
      </c>
      <c r="C250" s="11" t="s">
        <v>8</v>
      </c>
      <c r="D250" s="16">
        <v>24800</v>
      </c>
      <c r="E250" s="11">
        <v>1994</v>
      </c>
      <c r="F250" s="12">
        <v>142.2296158637</v>
      </c>
      <c r="G250" s="12">
        <v>-23.7672646707</v>
      </c>
    </row>
    <row r="251" spans="1:7" ht="12.75">
      <c r="A251" s="10" t="s">
        <v>199</v>
      </c>
      <c r="B251" s="10" t="s">
        <v>7</v>
      </c>
      <c r="C251" s="11" t="s">
        <v>8</v>
      </c>
      <c r="D251" s="16">
        <v>25500</v>
      </c>
      <c r="E251" s="11">
        <v>1998</v>
      </c>
      <c r="F251" s="12">
        <v>149.75812247</v>
      </c>
      <c r="G251" s="12">
        <v>-23.2542395212</v>
      </c>
    </row>
    <row r="252" spans="1:7" ht="12.75">
      <c r="A252" s="10" t="s">
        <v>264</v>
      </c>
      <c r="B252" s="10" t="s">
        <v>7</v>
      </c>
      <c r="C252" s="11" t="s">
        <v>8</v>
      </c>
      <c r="D252" s="16">
        <v>6330</v>
      </c>
      <c r="E252" s="11">
        <v>1998</v>
      </c>
      <c r="F252" s="12">
        <v>151.9201129269</v>
      </c>
      <c r="G252" s="12">
        <v>-25.22202763</v>
      </c>
    </row>
    <row r="253" spans="1:7" ht="12.75">
      <c r="A253" s="10" t="s">
        <v>108</v>
      </c>
      <c r="B253" s="10" t="s">
        <v>7</v>
      </c>
      <c r="C253" s="11" t="s">
        <v>8</v>
      </c>
      <c r="D253" s="16">
        <v>830</v>
      </c>
      <c r="E253" s="11">
        <v>1994</v>
      </c>
      <c r="F253" s="12">
        <v>146.1698833429</v>
      </c>
      <c r="G253" s="12">
        <v>-18.1668613386</v>
      </c>
    </row>
    <row r="254" spans="1:7" ht="12.75">
      <c r="A254" s="10" t="s">
        <v>129</v>
      </c>
      <c r="B254" s="10" t="s">
        <v>7</v>
      </c>
      <c r="C254" s="11" t="s">
        <v>8</v>
      </c>
      <c r="D254" s="16">
        <v>35200</v>
      </c>
      <c r="E254" s="11">
        <v>1994</v>
      </c>
      <c r="F254" s="12">
        <v>145.7215067155</v>
      </c>
      <c r="G254" s="12">
        <v>-19.8810884437</v>
      </c>
    </row>
    <row r="255" spans="1:7" ht="12.75">
      <c r="A255" s="10" t="s">
        <v>256</v>
      </c>
      <c r="B255" s="10" t="s">
        <v>7</v>
      </c>
      <c r="C255" s="11" t="s">
        <v>8</v>
      </c>
      <c r="D255" s="16">
        <v>219555</v>
      </c>
      <c r="E255" s="11">
        <v>1998</v>
      </c>
      <c r="F255" s="12">
        <v>153.21007</v>
      </c>
      <c r="G255" s="12">
        <v>-25.04535</v>
      </c>
    </row>
    <row r="256" spans="1:7" ht="12.75">
      <c r="A256" s="10" t="s">
        <v>54</v>
      </c>
      <c r="B256" s="10" t="s">
        <v>7</v>
      </c>
      <c r="C256" s="11" t="s">
        <v>8</v>
      </c>
      <c r="D256" s="16">
        <v>8</v>
      </c>
      <c r="E256" s="11">
        <v>1994</v>
      </c>
      <c r="F256" s="12">
        <v>145.9696590684</v>
      </c>
      <c r="G256" s="12">
        <v>-16.762962737</v>
      </c>
    </row>
    <row r="257" spans="1:7" ht="12.75">
      <c r="A257" s="10" t="s">
        <v>63</v>
      </c>
      <c r="B257" s="10" t="s">
        <v>7</v>
      </c>
      <c r="C257" s="11" t="s">
        <v>8</v>
      </c>
      <c r="D257" s="16">
        <v>920</v>
      </c>
      <c r="E257" s="11">
        <v>1994</v>
      </c>
      <c r="F257" s="12">
        <v>145.8478547302</v>
      </c>
      <c r="G257" s="12">
        <v>-17.0423214097</v>
      </c>
    </row>
    <row r="258" spans="1:7" ht="12.75">
      <c r="A258" s="10" t="s">
        <v>117</v>
      </c>
      <c r="B258" s="10" t="s">
        <v>7</v>
      </c>
      <c r="C258" s="11" t="s">
        <v>8</v>
      </c>
      <c r="D258" s="16">
        <v>447</v>
      </c>
      <c r="E258" s="11">
        <v>1994</v>
      </c>
      <c r="F258" s="12">
        <v>146.2688279262</v>
      </c>
      <c r="G258" s="12">
        <v>-18.867627977</v>
      </c>
    </row>
    <row r="259" spans="1:7" ht="12.75">
      <c r="A259" s="10" t="s">
        <v>53</v>
      </c>
      <c r="B259" s="10" t="s">
        <v>7</v>
      </c>
      <c r="C259" s="11" t="s">
        <v>8</v>
      </c>
      <c r="D259" s="16">
        <v>6860</v>
      </c>
      <c r="E259" s="11">
        <v>1995</v>
      </c>
      <c r="F259" s="12">
        <v>145.1509189048</v>
      </c>
      <c r="G259" s="12">
        <v>-16.7982950458</v>
      </c>
    </row>
    <row r="260" spans="1:7" ht="12.75">
      <c r="A260" s="10" t="s">
        <v>69</v>
      </c>
      <c r="B260" s="10" t="s">
        <v>7</v>
      </c>
      <c r="C260" s="11" t="s">
        <v>8</v>
      </c>
      <c r="D260" s="16">
        <v>57</v>
      </c>
      <c r="E260" s="11">
        <v>1994</v>
      </c>
      <c r="F260" s="12">
        <v>145.4741137964</v>
      </c>
      <c r="G260" s="12">
        <v>-17.3003204813</v>
      </c>
    </row>
    <row r="261" spans="1:7" ht="12.75">
      <c r="A261" s="10" t="s">
        <v>250</v>
      </c>
      <c r="B261" s="10" t="s">
        <v>7</v>
      </c>
      <c r="C261" s="11" t="s">
        <v>8</v>
      </c>
      <c r="D261" s="16">
        <v>12700</v>
      </c>
      <c r="E261" s="11">
        <v>1994</v>
      </c>
      <c r="F261" s="12">
        <v>144.1322951938</v>
      </c>
      <c r="G261" s="12">
        <v>-25.4921802718</v>
      </c>
    </row>
    <row r="262" spans="1:7" ht="12.75">
      <c r="A262" s="10" t="s">
        <v>109</v>
      </c>
      <c r="B262" s="10" t="s">
        <v>7</v>
      </c>
      <c r="C262" s="11" t="s">
        <v>8</v>
      </c>
      <c r="D262" s="16">
        <v>39900</v>
      </c>
      <c r="E262" s="11">
        <v>1994</v>
      </c>
      <c r="F262" s="12">
        <v>146.2328242437</v>
      </c>
      <c r="G262" s="12">
        <v>-18.2294870601</v>
      </c>
    </row>
    <row r="263" spans="1:7" ht="12.75">
      <c r="A263" s="10" t="s">
        <v>131</v>
      </c>
      <c r="B263" s="10" t="s">
        <v>7</v>
      </c>
      <c r="C263" s="11" t="s">
        <v>8</v>
      </c>
      <c r="D263" s="16">
        <v>34</v>
      </c>
      <c r="E263" s="11">
        <v>1994</v>
      </c>
      <c r="F263" s="12">
        <v>148.3581813568</v>
      </c>
      <c r="G263" s="12">
        <v>-19.7288288622</v>
      </c>
    </row>
    <row r="264" spans="1:7" ht="12.75">
      <c r="A264" s="10" t="s">
        <v>162</v>
      </c>
      <c r="B264" s="10" t="s">
        <v>7</v>
      </c>
      <c r="C264" s="11" t="s">
        <v>8</v>
      </c>
      <c r="D264" s="16">
        <v>21800</v>
      </c>
      <c r="E264" s="11">
        <v>1996</v>
      </c>
      <c r="F264" s="12">
        <v>148.4717602573</v>
      </c>
      <c r="G264" s="12">
        <v>-21.3568593482</v>
      </c>
    </row>
    <row r="265" spans="1:7" ht="12.75">
      <c r="A265" s="10" t="s">
        <v>45</v>
      </c>
      <c r="B265" s="10" t="s">
        <v>7</v>
      </c>
      <c r="C265" s="11" t="s">
        <v>8</v>
      </c>
      <c r="D265" s="16">
        <v>174</v>
      </c>
      <c r="E265" s="11">
        <v>1994</v>
      </c>
      <c r="F265" s="12">
        <v>145.4572293994</v>
      </c>
      <c r="G265" s="12">
        <v>-15.731522747</v>
      </c>
    </row>
    <row r="266" spans="1:7" ht="12.75">
      <c r="A266" s="10" t="s">
        <v>28</v>
      </c>
      <c r="B266" s="10" t="s">
        <v>7</v>
      </c>
      <c r="C266" s="11" t="s">
        <v>8</v>
      </c>
      <c r="D266" s="16">
        <v>155</v>
      </c>
      <c r="E266" s="11">
        <v>1994</v>
      </c>
      <c r="F266" s="12">
        <v>144.8498708449</v>
      </c>
      <c r="G266" s="12">
        <v>-14.3203910716</v>
      </c>
    </row>
    <row r="267" spans="1:7" ht="12.75">
      <c r="A267" s="10" t="s">
        <v>98</v>
      </c>
      <c r="B267" s="10" t="s">
        <v>7</v>
      </c>
      <c r="C267" s="11" t="s">
        <v>8</v>
      </c>
      <c r="D267" s="16">
        <v>3070</v>
      </c>
      <c r="E267" s="11">
        <v>1996</v>
      </c>
      <c r="F267" s="12">
        <v>146.0695944481</v>
      </c>
      <c r="G267" s="12">
        <v>-17.9562009165</v>
      </c>
    </row>
    <row r="268" spans="1:7" ht="12.75">
      <c r="A268" s="10" t="s">
        <v>223</v>
      </c>
      <c r="B268" s="10" t="s">
        <v>7</v>
      </c>
      <c r="C268" s="11" t="s">
        <v>8</v>
      </c>
      <c r="D268" s="16">
        <v>144000</v>
      </c>
      <c r="E268" s="11">
        <v>1998</v>
      </c>
      <c r="F268" s="12">
        <v>144.6584560798</v>
      </c>
      <c r="G268" s="12">
        <v>-24.650790809</v>
      </c>
    </row>
    <row r="269" spans="1:7" ht="12.75">
      <c r="A269" s="10" t="s">
        <v>19</v>
      </c>
      <c r="B269" s="10" t="s">
        <v>7</v>
      </c>
      <c r="C269" s="11" t="s">
        <v>8</v>
      </c>
      <c r="D269" s="16">
        <v>34600</v>
      </c>
      <c r="E269" s="11">
        <v>1994</v>
      </c>
      <c r="F269" s="12">
        <v>143.3153351707</v>
      </c>
      <c r="G269" s="12">
        <v>-12.5667028163</v>
      </c>
    </row>
    <row r="270" spans="1:7" ht="12.75">
      <c r="A270" s="10" t="s">
        <v>253</v>
      </c>
      <c r="B270" s="10" t="s">
        <v>7</v>
      </c>
      <c r="C270" s="11" t="s">
        <v>8</v>
      </c>
      <c r="D270" s="16">
        <v>7850</v>
      </c>
      <c r="E270" s="11">
        <v>1994</v>
      </c>
      <c r="F270" s="12">
        <v>149.8504643531</v>
      </c>
      <c r="G270" s="12">
        <v>-25.0626596196</v>
      </c>
    </row>
    <row r="271" spans="1:7" ht="12.75">
      <c r="A271" s="10" t="s">
        <v>90</v>
      </c>
      <c r="B271" s="10" t="s">
        <v>7</v>
      </c>
      <c r="C271" s="11" t="s">
        <v>8</v>
      </c>
      <c r="D271" s="16">
        <v>45</v>
      </c>
      <c r="E271" s="11">
        <v>1994</v>
      </c>
      <c r="F271" s="12">
        <v>145.8872109237</v>
      </c>
      <c r="G271" s="12">
        <v>-17.7396510733</v>
      </c>
    </row>
    <row r="272" spans="1:7" ht="12.75">
      <c r="A272" s="10" t="s">
        <v>9</v>
      </c>
      <c r="B272" s="10" t="s">
        <v>7</v>
      </c>
      <c r="C272" s="11" t="s">
        <v>8</v>
      </c>
      <c r="D272" s="16">
        <v>237000</v>
      </c>
      <c r="E272" s="11">
        <v>1994</v>
      </c>
      <c r="F272" s="12">
        <v>142.62676003</v>
      </c>
      <c r="G272" s="12">
        <v>-10.9210198017</v>
      </c>
    </row>
    <row r="273" spans="1:7" ht="12.75">
      <c r="A273" s="10" t="s">
        <v>200</v>
      </c>
      <c r="B273" s="10" t="s">
        <v>7</v>
      </c>
      <c r="C273" s="11" t="s">
        <v>8</v>
      </c>
      <c r="D273" s="16">
        <v>720</v>
      </c>
      <c r="E273" s="11">
        <v>1995</v>
      </c>
      <c r="F273" s="12">
        <v>150.87169</v>
      </c>
      <c r="G273" s="12">
        <v>-23.04153</v>
      </c>
    </row>
    <row r="274" spans="1:7" ht="12.75">
      <c r="A274" s="10" t="s">
        <v>314</v>
      </c>
      <c r="B274" s="10" t="s">
        <v>7</v>
      </c>
      <c r="C274" s="11" t="s">
        <v>8</v>
      </c>
      <c r="D274" s="16">
        <v>327</v>
      </c>
      <c r="E274" s="11">
        <v>1994</v>
      </c>
      <c r="F274" s="12">
        <v>152.8583109754</v>
      </c>
      <c r="G274" s="12">
        <v>-26.668183417</v>
      </c>
    </row>
    <row r="275" spans="1:7" ht="12.75">
      <c r="A275" s="10" t="s">
        <v>233</v>
      </c>
      <c r="B275" s="10" t="s">
        <v>7</v>
      </c>
      <c r="C275" s="11" t="s">
        <v>8</v>
      </c>
      <c r="D275" s="16">
        <v>7460</v>
      </c>
      <c r="E275" s="11">
        <v>1994</v>
      </c>
      <c r="F275" s="12">
        <v>151.0288913772</v>
      </c>
      <c r="G275" s="12">
        <v>-24.3705055047</v>
      </c>
    </row>
    <row r="276" spans="1:7" ht="12.75">
      <c r="A276" s="10" t="s">
        <v>89</v>
      </c>
      <c r="B276" s="10" t="s">
        <v>7</v>
      </c>
      <c r="C276" s="11" t="s">
        <v>8</v>
      </c>
      <c r="D276" s="16">
        <v>910</v>
      </c>
      <c r="E276" s="11">
        <v>1994</v>
      </c>
      <c r="F276" s="12">
        <v>146.0955</v>
      </c>
      <c r="G276" s="12">
        <v>-17.73217</v>
      </c>
    </row>
    <row r="277" spans="1:7" ht="12.75">
      <c r="A277" s="10" t="s">
        <v>328</v>
      </c>
      <c r="B277" s="10" t="s">
        <v>7</v>
      </c>
      <c r="C277" s="11" t="s">
        <v>8</v>
      </c>
      <c r="D277" s="16">
        <v>12513</v>
      </c>
      <c r="E277" s="11">
        <v>1998</v>
      </c>
      <c r="F277" s="12">
        <v>144.1935663711</v>
      </c>
      <c r="G277" s="12">
        <v>-28.0134004888</v>
      </c>
    </row>
    <row r="278" spans="1:7" ht="12.75">
      <c r="A278" s="10" t="s">
        <v>29</v>
      </c>
      <c r="B278" s="10" t="s">
        <v>7</v>
      </c>
      <c r="C278" s="11" t="s">
        <v>8</v>
      </c>
      <c r="D278" s="16">
        <v>537000</v>
      </c>
      <c r="E278" s="11">
        <v>1994</v>
      </c>
      <c r="F278" s="12">
        <v>144.1163257411</v>
      </c>
      <c r="G278" s="12">
        <v>-14.5450631997</v>
      </c>
    </row>
    <row r="279" spans="1:7" ht="12.75">
      <c r="A279" s="10" t="s">
        <v>393</v>
      </c>
      <c r="B279" s="10" t="s">
        <v>7</v>
      </c>
      <c r="C279" s="11" t="s">
        <v>8</v>
      </c>
      <c r="D279" s="16">
        <v>20600</v>
      </c>
      <c r="E279" s="11">
        <v>1994</v>
      </c>
      <c r="F279" s="12">
        <v>153.1152532854</v>
      </c>
      <c r="G279" s="12">
        <v>-28.1422227421</v>
      </c>
    </row>
    <row r="280" spans="1:7" ht="12.75">
      <c r="A280" s="10" t="s">
        <v>86</v>
      </c>
      <c r="B280" s="10" t="s">
        <v>7</v>
      </c>
      <c r="C280" s="11" t="s">
        <v>8</v>
      </c>
      <c r="D280" s="16">
        <v>282000</v>
      </c>
      <c r="E280" s="11">
        <v>1995</v>
      </c>
      <c r="F280" s="12">
        <v>138.1114657572</v>
      </c>
      <c r="G280" s="12">
        <v>-18.2597622833</v>
      </c>
    </row>
    <row r="281" spans="1:7" ht="12.75">
      <c r="A281" s="10" t="s">
        <v>142</v>
      </c>
      <c r="B281" s="10" t="s">
        <v>7</v>
      </c>
      <c r="C281" s="11" t="s">
        <v>8</v>
      </c>
      <c r="D281" s="16">
        <v>3310</v>
      </c>
      <c r="E281" s="11">
        <v>1994</v>
      </c>
      <c r="F281" s="12">
        <v>149.0295393642</v>
      </c>
      <c r="G281" s="12">
        <v>-20.40029105</v>
      </c>
    </row>
    <row r="282" spans="1:7" ht="12.75">
      <c r="A282" s="10" t="s">
        <v>249</v>
      </c>
      <c r="B282" s="10" t="s">
        <v>7</v>
      </c>
      <c r="C282" s="11" t="s">
        <v>8</v>
      </c>
      <c r="D282" s="16">
        <v>2420</v>
      </c>
      <c r="E282" s="11">
        <v>1994</v>
      </c>
      <c r="F282" s="12">
        <v>152.0481220107</v>
      </c>
      <c r="G282" s="12">
        <v>-24.579218646</v>
      </c>
    </row>
    <row r="283" spans="1:7" ht="12.75">
      <c r="A283" s="10" t="s">
        <v>31</v>
      </c>
      <c r="B283" s="10" t="s">
        <v>7</v>
      </c>
      <c r="C283" s="11" t="s">
        <v>8</v>
      </c>
      <c r="D283" s="16">
        <v>990</v>
      </c>
      <c r="E283" s="11">
        <v>1994</v>
      </c>
      <c r="F283" s="12">
        <v>145.4595489851</v>
      </c>
      <c r="G283" s="12">
        <v>-14.6688175341</v>
      </c>
    </row>
    <row r="284" spans="1:7" ht="12.75">
      <c r="A284" s="10" t="s">
        <v>205</v>
      </c>
      <c r="B284" s="10" t="s">
        <v>7</v>
      </c>
      <c r="C284" s="11" t="s">
        <v>8</v>
      </c>
      <c r="D284" s="16">
        <v>24293</v>
      </c>
      <c r="E284" s="11">
        <v>1994</v>
      </c>
      <c r="F284" s="12">
        <v>143.2918040102</v>
      </c>
      <c r="G284" s="12">
        <v>-24.0328962148</v>
      </c>
    </row>
    <row r="285" spans="1:7" ht="12.75">
      <c r="A285" s="10" t="s">
        <v>102</v>
      </c>
      <c r="B285" s="10" t="s">
        <v>7</v>
      </c>
      <c r="C285" s="11" t="s">
        <v>8</v>
      </c>
      <c r="D285" s="16">
        <v>151000</v>
      </c>
      <c r="E285" s="11">
        <v>1998</v>
      </c>
      <c r="F285" s="12">
        <v>145.5988672172</v>
      </c>
      <c r="G285" s="12">
        <v>-18.083297939</v>
      </c>
    </row>
    <row r="286" spans="1:7" ht="12.75">
      <c r="A286" s="10" t="s">
        <v>119</v>
      </c>
      <c r="B286" s="10" t="s">
        <v>7</v>
      </c>
      <c r="C286" s="11" t="s">
        <v>8</v>
      </c>
      <c r="D286" s="16">
        <v>2790</v>
      </c>
      <c r="E286" s="11">
        <v>1994</v>
      </c>
      <c r="F286" s="12">
        <v>146.8670029884</v>
      </c>
      <c r="G286" s="12">
        <v>-19.1142739392</v>
      </c>
    </row>
    <row r="287" spans="1:7" ht="12.75">
      <c r="A287" s="10" t="s">
        <v>367</v>
      </c>
      <c r="B287" s="10" t="s">
        <v>7</v>
      </c>
      <c r="C287" s="11" t="s">
        <v>8</v>
      </c>
      <c r="D287" s="16">
        <v>18400</v>
      </c>
      <c r="E287" s="11">
        <v>1994</v>
      </c>
      <c r="F287" s="12">
        <v>152.2655433467</v>
      </c>
      <c r="G287" s="12">
        <v>-27.8157928448</v>
      </c>
    </row>
    <row r="288" spans="1:7" ht="12.75">
      <c r="A288" s="10" t="s">
        <v>310</v>
      </c>
      <c r="B288" s="10" t="s">
        <v>7</v>
      </c>
      <c r="C288" s="11" t="s">
        <v>8</v>
      </c>
      <c r="D288" s="16">
        <v>26</v>
      </c>
      <c r="E288" s="11">
        <v>1994</v>
      </c>
      <c r="F288" s="12">
        <v>152.8389855605</v>
      </c>
      <c r="G288" s="12">
        <v>-26.6306383482</v>
      </c>
    </row>
    <row r="289" spans="1:7" ht="12.75">
      <c r="A289" s="10" t="s">
        <v>93</v>
      </c>
      <c r="B289" s="10" t="s">
        <v>7</v>
      </c>
      <c r="C289" s="11" t="s">
        <v>8</v>
      </c>
      <c r="D289" s="16">
        <v>749</v>
      </c>
      <c r="E289" s="11">
        <v>1994</v>
      </c>
      <c r="F289" s="12">
        <v>146.0686661208</v>
      </c>
      <c r="G289" s="12">
        <v>-17.7804320261</v>
      </c>
    </row>
    <row r="290" spans="1:7" ht="12.75">
      <c r="A290" s="10" t="s">
        <v>262</v>
      </c>
      <c r="B290" s="10" t="s">
        <v>7</v>
      </c>
      <c r="C290" s="11" t="s">
        <v>8</v>
      </c>
      <c r="D290" s="16">
        <v>27300</v>
      </c>
      <c r="E290" s="11">
        <v>1994</v>
      </c>
      <c r="F290" s="12">
        <v>145.0484121806</v>
      </c>
      <c r="G290" s="12">
        <v>-25.9629488141</v>
      </c>
    </row>
    <row r="291" spans="1:7" ht="12.75">
      <c r="A291" s="10" t="s">
        <v>178</v>
      </c>
      <c r="B291" s="10" t="s">
        <v>7</v>
      </c>
      <c r="C291" s="11" t="s">
        <v>8</v>
      </c>
      <c r="D291" s="16">
        <v>4130</v>
      </c>
      <c r="E291" s="11">
        <v>1994</v>
      </c>
      <c r="F291" s="12">
        <v>147.2909789812</v>
      </c>
      <c r="G291" s="12">
        <v>-22.2316198606</v>
      </c>
    </row>
    <row r="292" spans="1:7" ht="12.75">
      <c r="A292" s="10" t="s">
        <v>52</v>
      </c>
      <c r="B292" s="10" t="s">
        <v>7</v>
      </c>
      <c r="C292" s="11" t="s">
        <v>8</v>
      </c>
      <c r="D292" s="16">
        <v>3</v>
      </c>
      <c r="E292" s="11">
        <v>1994</v>
      </c>
      <c r="F292" s="12">
        <v>145.9724786772</v>
      </c>
      <c r="G292" s="12">
        <v>-16.6082270941</v>
      </c>
    </row>
    <row r="293" spans="1:7" ht="12.75">
      <c r="A293" s="10" t="s">
        <v>83</v>
      </c>
      <c r="B293" s="10" t="s">
        <v>7</v>
      </c>
      <c r="C293" s="11" t="s">
        <v>8</v>
      </c>
      <c r="D293" s="16">
        <v>372</v>
      </c>
      <c r="E293" s="11">
        <v>1994</v>
      </c>
      <c r="F293" s="12">
        <v>145.4756186432</v>
      </c>
      <c r="G293" s="12">
        <v>-17.6166934018</v>
      </c>
    </row>
    <row r="294" spans="1:7" ht="12.75">
      <c r="A294" s="10" t="s">
        <v>219</v>
      </c>
      <c r="B294" s="10" t="s">
        <v>7</v>
      </c>
      <c r="C294" s="11" t="s">
        <v>8</v>
      </c>
      <c r="D294" s="16">
        <v>2790</v>
      </c>
      <c r="E294" s="11">
        <v>1994</v>
      </c>
      <c r="F294" s="12">
        <v>148.0552037551</v>
      </c>
      <c r="G294" s="12">
        <v>-24.0606282354</v>
      </c>
    </row>
    <row r="295" spans="1:7" ht="12.75">
      <c r="A295" s="10" t="s">
        <v>38</v>
      </c>
      <c r="B295" s="10" t="s">
        <v>7</v>
      </c>
      <c r="C295" s="11" t="s">
        <v>8</v>
      </c>
      <c r="D295" s="16">
        <v>37100</v>
      </c>
      <c r="E295" s="11">
        <v>1994</v>
      </c>
      <c r="F295" s="12">
        <v>142.085335324</v>
      </c>
      <c r="G295" s="12">
        <v>-15.469358732</v>
      </c>
    </row>
    <row r="296" spans="1:7" ht="12.75">
      <c r="A296" s="10" t="s">
        <v>140</v>
      </c>
      <c r="B296" s="10" t="s">
        <v>7</v>
      </c>
      <c r="C296" s="11" t="s">
        <v>8</v>
      </c>
      <c r="D296" s="16">
        <v>1800</v>
      </c>
      <c r="E296" s="11">
        <v>1994</v>
      </c>
      <c r="F296" s="12">
        <v>148.8094817689</v>
      </c>
      <c r="G296" s="12">
        <v>-20.2156431659</v>
      </c>
    </row>
    <row r="297" spans="1:7" ht="12.75">
      <c r="A297" s="10" t="s">
        <v>380</v>
      </c>
      <c r="B297" s="10" t="s">
        <v>7</v>
      </c>
      <c r="C297" s="11" t="s">
        <v>8</v>
      </c>
      <c r="D297" s="16">
        <v>927</v>
      </c>
      <c r="E297" s="11">
        <v>1994</v>
      </c>
      <c r="F297" s="12">
        <v>152.6180842931</v>
      </c>
      <c r="G297" s="12">
        <v>-27.9843374888</v>
      </c>
    </row>
    <row r="298" spans="1:7" ht="12.75">
      <c r="A298" s="10" t="s">
        <v>316</v>
      </c>
      <c r="B298" s="10" t="s">
        <v>7</v>
      </c>
      <c r="C298" s="11" t="s">
        <v>8</v>
      </c>
      <c r="D298" s="16">
        <v>669</v>
      </c>
      <c r="E298" s="11">
        <v>1997</v>
      </c>
      <c r="F298" s="12">
        <v>153.0808539514</v>
      </c>
      <c r="G298" s="12">
        <v>-26.7216465517</v>
      </c>
    </row>
    <row r="299" spans="1:7" ht="12.75">
      <c r="A299" s="10" t="s">
        <v>151</v>
      </c>
      <c r="B299" s="10" t="s">
        <v>7</v>
      </c>
      <c r="C299" s="11" t="s">
        <v>8</v>
      </c>
      <c r="D299" s="16">
        <v>32607</v>
      </c>
      <c r="E299" s="11">
        <v>1994</v>
      </c>
      <c r="F299" s="12">
        <v>144.9405836641</v>
      </c>
      <c r="G299" s="12">
        <v>-21.3943009261</v>
      </c>
    </row>
    <row r="300" spans="1:7" ht="12.75">
      <c r="A300" s="10" t="s">
        <v>80</v>
      </c>
      <c r="B300" s="10" t="s">
        <v>7</v>
      </c>
      <c r="C300" s="11" t="s">
        <v>8</v>
      </c>
      <c r="D300" s="16">
        <v>279</v>
      </c>
      <c r="E300" s="11">
        <v>1995</v>
      </c>
      <c r="F300" s="12">
        <v>146.0759482706</v>
      </c>
      <c r="G300" s="12">
        <v>-17.5374417902</v>
      </c>
    </row>
    <row r="301" spans="1:7" ht="12.75">
      <c r="A301" s="10" t="s">
        <v>335</v>
      </c>
      <c r="B301" s="10" t="s">
        <v>7</v>
      </c>
      <c r="C301" s="11" t="s">
        <v>8</v>
      </c>
      <c r="D301" s="16">
        <v>16800</v>
      </c>
      <c r="E301" s="11">
        <v>1994</v>
      </c>
      <c r="F301" s="12">
        <v>153.391033035</v>
      </c>
      <c r="G301" s="12">
        <v>-27.0525782238</v>
      </c>
    </row>
    <row r="302" spans="1:7" ht="12.75">
      <c r="A302" s="10" t="s">
        <v>138</v>
      </c>
      <c r="B302" s="10" t="s">
        <v>7</v>
      </c>
      <c r="C302" s="11" t="s">
        <v>8</v>
      </c>
      <c r="D302" s="16">
        <v>2910</v>
      </c>
      <c r="E302" s="11">
        <v>1994</v>
      </c>
      <c r="F302" s="12">
        <v>147.920989694</v>
      </c>
      <c r="G302" s="12">
        <v>-20.1985113524</v>
      </c>
    </row>
    <row r="303" spans="1:7" ht="12.75">
      <c r="A303" s="10" t="s">
        <v>208</v>
      </c>
      <c r="B303" s="10" t="s">
        <v>7</v>
      </c>
      <c r="C303" s="11" t="s">
        <v>8</v>
      </c>
      <c r="D303" s="16">
        <v>3610</v>
      </c>
      <c r="E303" s="11">
        <v>1996</v>
      </c>
      <c r="F303" s="12">
        <v>150.5818941317</v>
      </c>
      <c r="G303" s="12">
        <v>-23.3253206664</v>
      </c>
    </row>
    <row r="304" spans="1:7" ht="12.75">
      <c r="A304" s="10" t="s">
        <v>395</v>
      </c>
      <c r="B304" s="10" t="s">
        <v>7</v>
      </c>
      <c r="C304" s="11" t="s">
        <v>8</v>
      </c>
      <c r="D304" s="16">
        <v>13000</v>
      </c>
      <c r="E304" s="11">
        <v>1994</v>
      </c>
      <c r="F304" s="12">
        <v>152.6950657665</v>
      </c>
      <c r="G304" s="12">
        <v>-28.2206084782</v>
      </c>
    </row>
    <row r="305" spans="1:7" ht="12.75">
      <c r="A305" s="10" t="s">
        <v>403</v>
      </c>
      <c r="B305" s="10" t="s">
        <v>7</v>
      </c>
      <c r="C305" s="11" t="s">
        <v>8</v>
      </c>
      <c r="D305" s="16">
        <v>1260</v>
      </c>
      <c r="E305" s="11">
        <v>1994</v>
      </c>
      <c r="F305" s="12">
        <v>152.9466400662</v>
      </c>
      <c r="G305" s="12">
        <v>-28.3025611852</v>
      </c>
    </row>
    <row r="306" spans="1:7" ht="12.75">
      <c r="A306" s="10" t="s">
        <v>238</v>
      </c>
      <c r="B306" s="10" t="s">
        <v>7</v>
      </c>
      <c r="C306" s="11" t="s">
        <v>8</v>
      </c>
      <c r="D306" s="16">
        <v>840</v>
      </c>
      <c r="E306" s="11">
        <v>1994</v>
      </c>
      <c r="F306" s="12">
        <v>151.5835476578</v>
      </c>
      <c r="G306" s="12">
        <v>-24.4091688553</v>
      </c>
    </row>
    <row r="307" spans="1:7" ht="12.75">
      <c r="A307" s="10" t="s">
        <v>41</v>
      </c>
      <c r="B307" s="10" t="s">
        <v>7</v>
      </c>
      <c r="C307" s="11" t="s">
        <v>8</v>
      </c>
      <c r="D307" s="16">
        <v>502</v>
      </c>
      <c r="E307" s="11">
        <v>1994</v>
      </c>
      <c r="F307" s="12">
        <v>145.2592385697</v>
      </c>
      <c r="G307" s="12">
        <v>-15.49286088</v>
      </c>
    </row>
    <row r="308" spans="1:7" ht="12.75">
      <c r="A308" s="10" t="s">
        <v>306</v>
      </c>
      <c r="B308" s="10" t="s">
        <v>7</v>
      </c>
      <c r="C308" s="11" t="s">
        <v>8</v>
      </c>
      <c r="D308" s="16">
        <v>69</v>
      </c>
      <c r="E308" s="11">
        <v>1994</v>
      </c>
      <c r="F308" s="12">
        <v>153.0838581625</v>
      </c>
      <c r="G308" s="12">
        <v>-26.5633330463</v>
      </c>
    </row>
    <row r="309" spans="1:7" ht="12.75">
      <c r="A309" s="10" t="s">
        <v>201</v>
      </c>
      <c r="B309" s="10" t="s">
        <v>7</v>
      </c>
      <c r="C309" s="11" t="s">
        <v>8</v>
      </c>
      <c r="D309" s="16">
        <v>478</v>
      </c>
      <c r="E309" s="11">
        <v>1997</v>
      </c>
      <c r="F309" s="12">
        <v>150.4753464048</v>
      </c>
      <c r="G309" s="12">
        <v>-23.1603039175</v>
      </c>
    </row>
    <row r="310" spans="1:7" ht="12.75">
      <c r="A310" s="10" t="s">
        <v>74</v>
      </c>
      <c r="B310" s="10" t="s">
        <v>7</v>
      </c>
      <c r="C310" s="11" t="s">
        <v>8</v>
      </c>
      <c r="D310" s="16">
        <v>364</v>
      </c>
      <c r="E310" s="11">
        <v>1994</v>
      </c>
      <c r="F310" s="12">
        <v>145.4862492871</v>
      </c>
      <c r="G310" s="12">
        <v>-17.4250973925</v>
      </c>
    </row>
    <row r="311" spans="1:7" ht="12.75">
      <c r="A311" s="10" t="s">
        <v>203</v>
      </c>
      <c r="B311" s="10" t="s">
        <v>7</v>
      </c>
      <c r="C311" s="11" t="s">
        <v>8</v>
      </c>
      <c r="D311" s="16">
        <v>144</v>
      </c>
      <c r="E311" s="11">
        <v>1994</v>
      </c>
      <c r="F311" s="12">
        <v>150.6284820395</v>
      </c>
      <c r="G311" s="12">
        <v>-23.2147520291</v>
      </c>
    </row>
    <row r="312" spans="1:7" ht="12.75">
      <c r="A312" s="10" t="s">
        <v>158</v>
      </c>
      <c r="B312" s="10" t="s">
        <v>7</v>
      </c>
      <c r="C312" s="11" t="s">
        <v>8</v>
      </c>
      <c r="D312" s="16">
        <v>476</v>
      </c>
      <c r="E312" s="11">
        <v>1994</v>
      </c>
      <c r="F312" s="12">
        <v>148.8294508628</v>
      </c>
      <c r="G312" s="12">
        <v>-21.0720806523</v>
      </c>
    </row>
    <row r="313" spans="1:7" ht="12.75">
      <c r="A313" s="10" t="s">
        <v>190</v>
      </c>
      <c r="B313" s="10" t="s">
        <v>7</v>
      </c>
      <c r="C313" s="11" t="s">
        <v>8</v>
      </c>
      <c r="D313" s="16">
        <v>757</v>
      </c>
      <c r="E313" s="11">
        <v>1994</v>
      </c>
      <c r="F313" s="12">
        <v>150.0395457629</v>
      </c>
      <c r="G313" s="12">
        <v>-22.7504093919</v>
      </c>
    </row>
    <row r="314" spans="1:7" ht="12.75">
      <c r="A314" s="10" t="s">
        <v>155</v>
      </c>
      <c r="B314" s="10" t="s">
        <v>7</v>
      </c>
      <c r="C314" s="11" t="s">
        <v>8</v>
      </c>
      <c r="D314" s="16">
        <v>496</v>
      </c>
      <c r="E314" s="11">
        <v>1994</v>
      </c>
      <c r="F314" s="12">
        <v>148.8199103061</v>
      </c>
      <c r="G314" s="12">
        <v>-20.9791566405</v>
      </c>
    </row>
    <row r="315" spans="1:7" ht="12.75">
      <c r="A315" s="10" t="s">
        <v>293</v>
      </c>
      <c r="B315" s="10" t="s">
        <v>7</v>
      </c>
      <c r="C315" s="11" t="s">
        <v>8</v>
      </c>
      <c r="D315" s="16">
        <v>23</v>
      </c>
      <c r="E315" s="11">
        <v>1994</v>
      </c>
      <c r="F315" s="12">
        <v>152.8540394917</v>
      </c>
      <c r="G315" s="12">
        <v>-26.3200034978</v>
      </c>
    </row>
    <row r="316" spans="1:7" ht="12.75">
      <c r="A316" s="10" t="s">
        <v>274</v>
      </c>
      <c r="B316" s="10" t="s">
        <v>7</v>
      </c>
      <c r="C316" s="11" t="s">
        <v>8</v>
      </c>
      <c r="D316" s="16">
        <v>5240</v>
      </c>
      <c r="E316" s="11">
        <v>1995</v>
      </c>
      <c r="F316" s="12">
        <v>152.0519736455</v>
      </c>
      <c r="G316" s="12">
        <v>-25.5978508621</v>
      </c>
    </row>
    <row r="317" spans="1:7" ht="12.75">
      <c r="A317" s="10" t="s">
        <v>37</v>
      </c>
      <c r="B317" s="10" t="s">
        <v>7</v>
      </c>
      <c r="C317" s="11" t="s">
        <v>8</v>
      </c>
      <c r="D317" s="16">
        <v>417</v>
      </c>
      <c r="E317" s="11">
        <v>1995</v>
      </c>
      <c r="F317" s="12">
        <v>145.1229851635</v>
      </c>
      <c r="G317" s="12">
        <v>-15.069165446</v>
      </c>
    </row>
    <row r="318" spans="1:7" ht="12.75">
      <c r="A318" s="10" t="s">
        <v>51</v>
      </c>
      <c r="B318" s="10" t="s">
        <v>7</v>
      </c>
      <c r="C318" s="11" t="s">
        <v>8</v>
      </c>
      <c r="D318" s="16">
        <v>147</v>
      </c>
      <c r="E318" s="11">
        <v>1998</v>
      </c>
      <c r="F318" s="12">
        <v>145.4255125247</v>
      </c>
      <c r="G318" s="12">
        <v>-16.5805256143</v>
      </c>
    </row>
    <row r="319" spans="1:7" ht="12.75">
      <c r="A319" s="10" t="s">
        <v>22</v>
      </c>
      <c r="B319" s="10" t="s">
        <v>7</v>
      </c>
      <c r="C319" s="11" t="s">
        <v>8</v>
      </c>
      <c r="D319" s="16">
        <v>457000</v>
      </c>
      <c r="E319" s="11">
        <v>1994</v>
      </c>
      <c r="F319" s="12">
        <v>142.2783600712</v>
      </c>
      <c r="G319" s="12">
        <v>-13.4817343136</v>
      </c>
    </row>
    <row r="320" spans="1:7" ht="12.75">
      <c r="A320" s="10" t="s">
        <v>188</v>
      </c>
      <c r="B320" s="10" t="s">
        <v>7</v>
      </c>
      <c r="C320" s="11" t="s">
        <v>8</v>
      </c>
      <c r="D320" s="16">
        <v>4020</v>
      </c>
      <c r="E320" s="11">
        <v>1994</v>
      </c>
      <c r="F320" s="12">
        <v>146.9407886567</v>
      </c>
      <c r="G320" s="12">
        <v>-22.8980520634</v>
      </c>
    </row>
    <row r="321" spans="1:7" ht="12.75">
      <c r="A321" s="10" t="s">
        <v>149</v>
      </c>
      <c r="B321" s="10" t="s">
        <v>7</v>
      </c>
      <c r="C321" s="11" t="s">
        <v>8</v>
      </c>
      <c r="D321" s="16">
        <v>464</v>
      </c>
      <c r="E321" s="11">
        <v>1995</v>
      </c>
      <c r="F321" s="12">
        <v>148.8995712643</v>
      </c>
      <c r="G321" s="12">
        <v>-20.8515373263</v>
      </c>
    </row>
    <row r="322" spans="1:7" ht="12.75">
      <c r="A322" s="10" t="s">
        <v>402</v>
      </c>
      <c r="B322" s="10" t="s">
        <v>7</v>
      </c>
      <c r="C322" s="11" t="s">
        <v>8</v>
      </c>
      <c r="D322" s="16">
        <v>27</v>
      </c>
      <c r="E322" s="11">
        <v>1994</v>
      </c>
      <c r="F322" s="12">
        <v>153.4236044988</v>
      </c>
      <c r="G322" s="12">
        <v>-28.1893247283</v>
      </c>
    </row>
    <row r="323" spans="1:7" ht="12.75">
      <c r="A323" s="10" t="s">
        <v>298</v>
      </c>
      <c r="B323" s="10" t="s">
        <v>7</v>
      </c>
      <c r="C323" s="11" t="s">
        <v>8</v>
      </c>
      <c r="D323" s="16">
        <v>2280</v>
      </c>
      <c r="E323" s="11">
        <v>1995</v>
      </c>
      <c r="F323" s="12">
        <v>153.1126829307</v>
      </c>
      <c r="G323" s="12">
        <v>-26.3843397729</v>
      </c>
    </row>
    <row r="324" spans="1:7" ht="12.75">
      <c r="A324" s="10" t="s">
        <v>172</v>
      </c>
      <c r="B324" s="10" t="s">
        <v>7</v>
      </c>
      <c r="C324" s="11" t="s">
        <v>8</v>
      </c>
      <c r="D324" s="16">
        <v>308</v>
      </c>
      <c r="E324" s="11">
        <v>1994</v>
      </c>
      <c r="F324" s="12">
        <v>150.3364632865</v>
      </c>
      <c r="G324" s="12">
        <v>-21.6657649215</v>
      </c>
    </row>
    <row r="325" spans="1:7" ht="12.75">
      <c r="A325" s="10" t="s">
        <v>166</v>
      </c>
      <c r="B325" s="10" t="s">
        <v>7</v>
      </c>
      <c r="C325" s="11" t="s">
        <v>8</v>
      </c>
      <c r="D325" s="16">
        <v>1500</v>
      </c>
      <c r="E325" s="11">
        <v>1998</v>
      </c>
      <c r="F325" s="12">
        <v>149.6804324811</v>
      </c>
      <c r="G325" s="12">
        <v>-21.3172485168</v>
      </c>
    </row>
    <row r="326" spans="1:7" ht="12.75">
      <c r="A326" s="10" t="s">
        <v>242</v>
      </c>
      <c r="B326" s="10" t="s">
        <v>7</v>
      </c>
      <c r="C326" s="11" t="s">
        <v>8</v>
      </c>
      <c r="D326" s="16">
        <v>2860</v>
      </c>
      <c r="E326" s="11">
        <v>1994</v>
      </c>
      <c r="F326" s="12">
        <v>148.6843864082</v>
      </c>
      <c r="G326" s="12">
        <v>-24.9652401496</v>
      </c>
    </row>
    <row r="327" spans="1:7" ht="12.75">
      <c r="A327" s="10" t="s">
        <v>30</v>
      </c>
      <c r="B327" s="10" t="s">
        <v>7</v>
      </c>
      <c r="C327" s="11" t="s">
        <v>8</v>
      </c>
      <c r="D327" s="16">
        <v>65</v>
      </c>
      <c r="E327" s="11">
        <v>1994</v>
      </c>
      <c r="F327" s="12">
        <v>145.2508953139</v>
      </c>
      <c r="G327" s="12">
        <v>-14.6556028851</v>
      </c>
    </row>
    <row r="328" spans="1:7" ht="12.75">
      <c r="A328" s="10" t="s">
        <v>114</v>
      </c>
      <c r="B328" s="10" t="s">
        <v>7</v>
      </c>
      <c r="C328" s="11" t="s">
        <v>8</v>
      </c>
      <c r="D328" s="16">
        <v>1300</v>
      </c>
      <c r="E328" s="11">
        <v>1994</v>
      </c>
      <c r="F328" s="12">
        <v>146.4936616817</v>
      </c>
      <c r="G328" s="12">
        <v>-18.6184676498</v>
      </c>
    </row>
    <row r="329" spans="1:7" ht="12.75">
      <c r="A329" s="10" t="s">
        <v>82</v>
      </c>
      <c r="B329" s="10" t="s">
        <v>7</v>
      </c>
      <c r="C329" s="11" t="s">
        <v>8</v>
      </c>
      <c r="D329" s="16">
        <v>10</v>
      </c>
      <c r="E329" s="11">
        <v>1994</v>
      </c>
      <c r="F329" s="12">
        <v>145.8980913769</v>
      </c>
      <c r="G329" s="12">
        <v>-17.5700302429</v>
      </c>
    </row>
    <row r="330" spans="1:7" ht="12.75">
      <c r="A330" s="10" t="s">
        <v>116</v>
      </c>
      <c r="B330" s="10" t="s">
        <v>7</v>
      </c>
      <c r="C330" s="11" t="s">
        <v>8</v>
      </c>
      <c r="D330" s="16">
        <v>10700</v>
      </c>
      <c r="E330" s="11">
        <v>1998</v>
      </c>
      <c r="F330" s="12">
        <v>146.1249126599</v>
      </c>
      <c r="G330" s="12">
        <v>-18.8715919016</v>
      </c>
    </row>
    <row r="331" spans="1:7" ht="12.75">
      <c r="A331" s="10" t="s">
        <v>181</v>
      </c>
      <c r="B331" s="10" t="s">
        <v>7</v>
      </c>
      <c r="C331" s="11" t="s">
        <v>8</v>
      </c>
      <c r="D331" s="16">
        <v>2500</v>
      </c>
      <c r="E331" s="11">
        <v>1994</v>
      </c>
      <c r="F331" s="12">
        <v>147.8759778647</v>
      </c>
      <c r="G331" s="12">
        <v>-22.4828412898</v>
      </c>
    </row>
    <row r="332" spans="1:7" ht="12.75">
      <c r="A332" s="10" t="s">
        <v>157</v>
      </c>
      <c r="B332" s="10" t="s">
        <v>7</v>
      </c>
      <c r="C332" s="11" t="s">
        <v>8</v>
      </c>
      <c r="D332" s="16">
        <v>1840</v>
      </c>
      <c r="E332" s="11">
        <v>1994</v>
      </c>
      <c r="F332" s="12">
        <v>148.9237805648</v>
      </c>
      <c r="G332" s="12">
        <v>-20.9838442085</v>
      </c>
    </row>
    <row r="333" spans="1:7" ht="12.75">
      <c r="A333" s="10" t="s">
        <v>288</v>
      </c>
      <c r="B333" s="10" t="s">
        <v>7</v>
      </c>
      <c r="C333" s="11" t="s">
        <v>8</v>
      </c>
      <c r="D333" s="16">
        <v>2</v>
      </c>
      <c r="E333" s="11">
        <v>1994</v>
      </c>
      <c r="F333" s="12">
        <v>153.0054672575</v>
      </c>
      <c r="G333" s="12">
        <v>-25.9865489615</v>
      </c>
    </row>
    <row r="334" spans="1:7" ht="12.75">
      <c r="A334" s="10" t="s">
        <v>16</v>
      </c>
      <c r="B334" s="10" t="s">
        <v>7</v>
      </c>
      <c r="C334" s="11" t="s">
        <v>8</v>
      </c>
      <c r="D334" s="16">
        <v>7</v>
      </c>
      <c r="E334" s="11">
        <v>1994</v>
      </c>
      <c r="F334" s="12">
        <v>143.2636644794</v>
      </c>
      <c r="G334" s="12">
        <v>-12.2194636866</v>
      </c>
    </row>
    <row r="335" spans="1:7" ht="12.75">
      <c r="A335" s="10" t="s">
        <v>281</v>
      </c>
      <c r="B335" s="10" t="s">
        <v>7</v>
      </c>
      <c r="C335" s="11" t="s">
        <v>8</v>
      </c>
      <c r="D335" s="16">
        <v>5010</v>
      </c>
      <c r="E335" s="11">
        <v>1996</v>
      </c>
      <c r="F335" s="12">
        <v>152.8226992516</v>
      </c>
      <c r="G335" s="12">
        <v>-25.5887731536</v>
      </c>
    </row>
    <row r="336" spans="1:7" ht="12.75">
      <c r="A336" s="10" t="s">
        <v>132</v>
      </c>
      <c r="B336" s="10" t="s">
        <v>7</v>
      </c>
      <c r="C336" s="11" t="s">
        <v>8</v>
      </c>
      <c r="D336" s="16">
        <v>5410</v>
      </c>
      <c r="E336" s="11">
        <v>1994</v>
      </c>
      <c r="F336" s="12">
        <v>144.4403200628</v>
      </c>
      <c r="G336" s="12">
        <v>-20.399204247</v>
      </c>
    </row>
    <row r="337" spans="1:7" ht="12.75">
      <c r="A337" s="10" t="s">
        <v>6</v>
      </c>
      <c r="B337" s="10" t="s">
        <v>7</v>
      </c>
      <c r="C337" s="11" t="s">
        <v>8</v>
      </c>
      <c r="D337" s="16">
        <v>510</v>
      </c>
      <c r="E337" s="11">
        <v>1994</v>
      </c>
      <c r="F337" s="12">
        <v>142.3968784539</v>
      </c>
      <c r="G337" s="12">
        <v>-10.7266382471</v>
      </c>
    </row>
    <row r="338" spans="1:7" ht="12.75">
      <c r="A338" s="10" t="s">
        <v>260</v>
      </c>
      <c r="B338" s="10" t="s">
        <v>7</v>
      </c>
      <c r="C338" s="11" t="s">
        <v>8</v>
      </c>
      <c r="D338" s="16">
        <v>10400</v>
      </c>
      <c r="E338" s="11">
        <v>1998</v>
      </c>
      <c r="F338" s="12">
        <v>150.097687674</v>
      </c>
      <c r="G338" s="12">
        <v>-25.3326148705</v>
      </c>
    </row>
    <row r="339" spans="1:7" ht="12.75">
      <c r="A339" s="10" t="s">
        <v>18</v>
      </c>
      <c r="B339" s="10" t="s">
        <v>7</v>
      </c>
      <c r="C339" s="11" t="s">
        <v>8</v>
      </c>
      <c r="D339" s="16">
        <v>2</v>
      </c>
      <c r="E339" s="11">
        <v>1994</v>
      </c>
      <c r="F339" s="12">
        <v>143.4880826973</v>
      </c>
      <c r="G339" s="12">
        <v>-12.4057590238</v>
      </c>
    </row>
    <row r="340" spans="1:7" ht="12.75">
      <c r="A340" s="10" t="s">
        <v>342</v>
      </c>
      <c r="B340" s="10" t="s">
        <v>7</v>
      </c>
      <c r="C340" s="11" t="s">
        <v>8</v>
      </c>
      <c r="D340" s="16">
        <v>440</v>
      </c>
      <c r="E340" s="11">
        <v>1998</v>
      </c>
      <c r="F340" s="12">
        <v>152.2015308588</v>
      </c>
      <c r="G340" s="12">
        <v>-27.3567208044</v>
      </c>
    </row>
    <row r="341" spans="1:7" ht="12.75">
      <c r="A341" s="10" t="s">
        <v>159</v>
      </c>
      <c r="B341" s="10" t="s">
        <v>7</v>
      </c>
      <c r="C341" s="11" t="s">
        <v>8</v>
      </c>
      <c r="D341" s="16">
        <v>14</v>
      </c>
      <c r="E341" s="11">
        <v>1994</v>
      </c>
      <c r="F341" s="12">
        <v>149.0998376176</v>
      </c>
      <c r="G341" s="12">
        <v>-21.0477237501</v>
      </c>
    </row>
    <row r="342" spans="1:7" ht="12.75">
      <c r="A342" s="10" t="s">
        <v>143</v>
      </c>
      <c r="B342" s="10" t="s">
        <v>7</v>
      </c>
      <c r="C342" s="11" t="s">
        <v>8</v>
      </c>
      <c r="D342" s="16">
        <v>151</v>
      </c>
      <c r="E342" s="11">
        <v>1994</v>
      </c>
      <c r="F342" s="12">
        <v>148.8615692031</v>
      </c>
      <c r="G342" s="12">
        <v>-20.5824187644</v>
      </c>
    </row>
    <row r="343" spans="1:7" ht="12.75">
      <c r="A343" s="10" t="s">
        <v>20</v>
      </c>
      <c r="B343" s="10" t="s">
        <v>7</v>
      </c>
      <c r="C343" s="11" t="s">
        <v>8</v>
      </c>
      <c r="D343" s="16">
        <v>26</v>
      </c>
      <c r="E343" s="11">
        <v>1994</v>
      </c>
      <c r="F343" s="12">
        <v>143.4468591629</v>
      </c>
      <c r="G343" s="12">
        <v>-12.6203578307</v>
      </c>
    </row>
    <row r="344" spans="1:7" ht="12.75">
      <c r="A344" s="10" t="s">
        <v>35</v>
      </c>
      <c r="B344" s="10" t="s">
        <v>7</v>
      </c>
      <c r="C344" s="11" t="s">
        <v>8</v>
      </c>
      <c r="D344" s="16">
        <v>32</v>
      </c>
      <c r="E344" s="11">
        <v>1994</v>
      </c>
      <c r="F344" s="12">
        <v>145.4778981554</v>
      </c>
      <c r="G344" s="12">
        <v>-14.8587893667</v>
      </c>
    </row>
    <row r="345" spans="1:7" ht="12.75">
      <c r="A345" s="10" t="s">
        <v>161</v>
      </c>
      <c r="B345" s="10" t="s">
        <v>7</v>
      </c>
      <c r="C345" s="11" t="s">
        <v>8</v>
      </c>
      <c r="D345" s="16">
        <v>19</v>
      </c>
      <c r="E345" s="11">
        <v>1998</v>
      </c>
      <c r="F345" s="12">
        <v>149.264643354</v>
      </c>
      <c r="G345" s="12">
        <v>-21.175193061</v>
      </c>
    </row>
    <row r="346" spans="1:7" ht="12.75">
      <c r="A346" s="10" t="s">
        <v>218</v>
      </c>
      <c r="B346" s="10" t="s">
        <v>7</v>
      </c>
      <c r="C346" s="11" t="s">
        <v>8</v>
      </c>
      <c r="D346" s="16">
        <v>2170</v>
      </c>
      <c r="E346" s="11">
        <v>1994</v>
      </c>
      <c r="F346" s="12">
        <v>150.9733558357</v>
      </c>
      <c r="G346" s="12">
        <v>-23.6605433733</v>
      </c>
    </row>
    <row r="347" spans="1:7" ht="12.75">
      <c r="A347" s="10" t="s">
        <v>68</v>
      </c>
      <c r="B347" s="10" t="s">
        <v>7</v>
      </c>
      <c r="C347" s="11" t="s">
        <v>8</v>
      </c>
      <c r="D347" s="16">
        <v>4100</v>
      </c>
      <c r="E347" s="11">
        <v>1995</v>
      </c>
      <c r="F347" s="12">
        <v>145.938805756</v>
      </c>
      <c r="G347" s="12">
        <v>-17.2245950732</v>
      </c>
    </row>
    <row r="348" spans="1:7" ht="12.75">
      <c r="A348" s="10" t="s">
        <v>23</v>
      </c>
      <c r="B348" s="10" t="s">
        <v>7</v>
      </c>
      <c r="C348" s="11" t="s">
        <v>8</v>
      </c>
      <c r="D348" s="16">
        <v>11</v>
      </c>
      <c r="E348" s="11">
        <v>1994</v>
      </c>
      <c r="F348" s="12">
        <v>143.9534122314</v>
      </c>
      <c r="G348" s="12">
        <v>-13.3662928892</v>
      </c>
    </row>
    <row r="349" spans="1:7" ht="12.75">
      <c r="A349" s="10" t="s">
        <v>388</v>
      </c>
      <c r="B349" s="10" t="s">
        <v>7</v>
      </c>
      <c r="C349" s="11" t="s">
        <v>8</v>
      </c>
      <c r="D349" s="16">
        <v>1</v>
      </c>
      <c r="E349" s="11">
        <v>1994</v>
      </c>
      <c r="F349" s="12">
        <v>153.1220108462</v>
      </c>
      <c r="G349" s="12">
        <v>-28.0483189912</v>
      </c>
    </row>
    <row r="350" spans="1:7" ht="12.75">
      <c r="A350" s="10" t="s">
        <v>14</v>
      </c>
      <c r="B350" s="10" t="s">
        <v>7</v>
      </c>
      <c r="C350" s="11" t="s">
        <v>8</v>
      </c>
      <c r="D350" s="16">
        <v>19</v>
      </c>
      <c r="E350" s="11">
        <v>1994</v>
      </c>
      <c r="F350" s="12">
        <v>143.1796679455</v>
      </c>
      <c r="G350" s="12">
        <v>-11.7032796493</v>
      </c>
    </row>
    <row r="351" spans="1:7" ht="12.75">
      <c r="A351" s="10" t="s">
        <v>194</v>
      </c>
      <c r="B351" s="10" t="s">
        <v>7</v>
      </c>
      <c r="C351" s="11" t="s">
        <v>8</v>
      </c>
      <c r="D351" s="16">
        <v>1012000</v>
      </c>
      <c r="E351" s="11">
        <v>1994</v>
      </c>
      <c r="F351" s="12">
        <v>138.2403443536</v>
      </c>
      <c r="G351" s="12">
        <v>-25.142610824</v>
      </c>
    </row>
    <row r="352" spans="1:7" ht="12.75">
      <c r="A352" s="10" t="s">
        <v>15</v>
      </c>
      <c r="B352" s="10" t="s">
        <v>7</v>
      </c>
      <c r="C352" s="11" t="s">
        <v>8</v>
      </c>
      <c r="D352" s="16">
        <v>129</v>
      </c>
      <c r="E352" s="11">
        <v>1994</v>
      </c>
      <c r="F352" s="12">
        <v>143.4604262533</v>
      </c>
      <c r="G352" s="12">
        <v>-11.9043482739</v>
      </c>
    </row>
    <row r="353" spans="1:7" ht="12.75">
      <c r="A353" s="10" t="s">
        <v>144</v>
      </c>
      <c r="B353" s="10" t="s">
        <v>7</v>
      </c>
      <c r="C353" s="11" t="s">
        <v>8</v>
      </c>
      <c r="D353" s="16">
        <v>1870</v>
      </c>
      <c r="E353" s="11">
        <v>1994</v>
      </c>
      <c r="F353" s="12">
        <v>149.1105179788</v>
      </c>
      <c r="G353" s="12">
        <v>-20.5892579736</v>
      </c>
    </row>
    <row r="354" spans="1:7" ht="12.75">
      <c r="A354" s="10" t="s">
        <v>217</v>
      </c>
      <c r="B354" s="10" t="s">
        <v>7</v>
      </c>
      <c r="C354" s="11" t="s">
        <v>8</v>
      </c>
      <c r="D354" s="16">
        <v>2688</v>
      </c>
      <c r="E354" s="11">
        <v>1998</v>
      </c>
      <c r="F354" s="12">
        <v>147.583642189</v>
      </c>
      <c r="G354" s="12">
        <v>-24.0430646794</v>
      </c>
    </row>
    <row r="355" spans="1:7" ht="12.75">
      <c r="A355" s="10" t="s">
        <v>146</v>
      </c>
      <c r="B355" s="10" t="s">
        <v>7</v>
      </c>
      <c r="C355" s="11" t="s">
        <v>8</v>
      </c>
      <c r="D355" s="16">
        <v>2180</v>
      </c>
      <c r="E355" s="11">
        <v>1998</v>
      </c>
      <c r="F355" s="12">
        <v>149.4735742408</v>
      </c>
      <c r="G355" s="12">
        <v>-20.7411473415</v>
      </c>
    </row>
    <row r="356" spans="1:7" ht="12.75">
      <c r="A356" s="10" t="s">
        <v>176</v>
      </c>
      <c r="B356" s="10" t="s">
        <v>7</v>
      </c>
      <c r="C356" s="11" t="s">
        <v>8</v>
      </c>
      <c r="D356" s="16">
        <v>1620</v>
      </c>
      <c r="E356" s="11">
        <v>1994</v>
      </c>
      <c r="F356" s="12">
        <v>150.3304993136</v>
      </c>
      <c r="G356" s="12">
        <v>-21.752630362</v>
      </c>
    </row>
    <row r="357" spans="1:7" ht="12.75">
      <c r="A357" s="10" t="s">
        <v>373</v>
      </c>
      <c r="B357" s="10" t="s">
        <v>7</v>
      </c>
      <c r="C357" s="11" t="s">
        <v>8</v>
      </c>
      <c r="D357" s="16">
        <v>1570</v>
      </c>
      <c r="E357" s="11">
        <v>1998</v>
      </c>
      <c r="F357" s="12">
        <v>153.3845277541</v>
      </c>
      <c r="G357" s="12">
        <v>-27.7181385142</v>
      </c>
    </row>
    <row r="358" spans="1:7" ht="12.75">
      <c r="A358" s="10" t="s">
        <v>345</v>
      </c>
      <c r="B358" s="10" t="s">
        <v>7</v>
      </c>
      <c r="C358" s="11" t="s">
        <v>8</v>
      </c>
      <c r="D358" s="16">
        <v>7120</v>
      </c>
      <c r="E358" s="11">
        <v>1994</v>
      </c>
      <c r="F358" s="12">
        <v>150.1355903564</v>
      </c>
      <c r="G358" s="12">
        <v>-27.8146771288</v>
      </c>
    </row>
    <row r="359" spans="1:7" ht="12.75">
      <c r="A359" s="10" t="s">
        <v>399</v>
      </c>
      <c r="B359" s="10" t="s">
        <v>7</v>
      </c>
      <c r="C359" s="11" t="s">
        <v>8</v>
      </c>
      <c r="D359" s="16">
        <v>2720</v>
      </c>
      <c r="E359" s="11">
        <v>1995</v>
      </c>
      <c r="F359" s="12">
        <v>153.2741312615</v>
      </c>
      <c r="G359" s="12">
        <v>-28.1400382428</v>
      </c>
    </row>
    <row r="360" spans="1:7" ht="12.75">
      <c r="A360" s="10" t="s">
        <v>346</v>
      </c>
      <c r="B360" s="10" t="s">
        <v>7</v>
      </c>
      <c r="C360" s="11" t="s">
        <v>8</v>
      </c>
      <c r="D360" s="16">
        <v>75</v>
      </c>
      <c r="E360" s="11">
        <v>1994</v>
      </c>
      <c r="F360" s="12">
        <v>153.231768779</v>
      </c>
      <c r="G360" s="12">
        <v>-27.3932475501</v>
      </c>
    </row>
    <row r="361" spans="1:7" ht="12.75">
      <c r="A361" s="10" t="s">
        <v>50</v>
      </c>
      <c r="B361" s="10" t="s">
        <v>7</v>
      </c>
      <c r="C361" s="11" t="s">
        <v>8</v>
      </c>
      <c r="D361" s="16">
        <v>470000</v>
      </c>
      <c r="E361" s="11">
        <v>1994</v>
      </c>
      <c r="F361" s="12">
        <v>142.6793805816</v>
      </c>
      <c r="G361" s="12">
        <v>-16.2553723553</v>
      </c>
    </row>
    <row r="362" spans="1:7" ht="12.75">
      <c r="A362" s="10" t="s">
        <v>34</v>
      </c>
      <c r="B362" s="10" t="s">
        <v>7</v>
      </c>
      <c r="C362" s="11" t="s">
        <v>8</v>
      </c>
      <c r="D362" s="16">
        <v>7960</v>
      </c>
      <c r="E362" s="11">
        <v>1994</v>
      </c>
      <c r="F362" s="12">
        <v>145.0338679613</v>
      </c>
      <c r="G362" s="12">
        <v>-14.941135989</v>
      </c>
    </row>
    <row r="363" spans="1:7" ht="12.75">
      <c r="A363" s="10" t="s">
        <v>405</v>
      </c>
      <c r="B363" s="10" t="s">
        <v>7</v>
      </c>
      <c r="C363" s="11" t="s">
        <v>8</v>
      </c>
      <c r="D363" s="16">
        <v>12500</v>
      </c>
      <c r="E363" s="11">
        <v>1994</v>
      </c>
      <c r="F363" s="12">
        <v>151.7034138189</v>
      </c>
      <c r="G363" s="12">
        <v>-28.810775682</v>
      </c>
    </row>
    <row r="364" spans="1:7" ht="12.75">
      <c r="A364" s="10" t="s">
        <v>170</v>
      </c>
      <c r="B364" s="10" t="s">
        <v>7</v>
      </c>
      <c r="C364" s="11" t="s">
        <v>8</v>
      </c>
      <c r="D364" s="16">
        <v>58</v>
      </c>
      <c r="E364" s="11">
        <v>1995</v>
      </c>
      <c r="F364" s="12">
        <v>151.846637799</v>
      </c>
      <c r="G364" s="12">
        <v>-21.2395309037</v>
      </c>
    </row>
    <row r="365" spans="1:7" ht="12.75">
      <c r="A365" s="10" t="s">
        <v>379</v>
      </c>
      <c r="B365" s="10" t="s">
        <v>7</v>
      </c>
      <c r="C365" s="11" t="s">
        <v>8</v>
      </c>
      <c r="D365" s="16">
        <v>1160</v>
      </c>
      <c r="E365" s="11">
        <v>1996</v>
      </c>
      <c r="F365" s="12">
        <v>153.1783553862</v>
      </c>
      <c r="G365" s="12">
        <v>-27.8602044039</v>
      </c>
    </row>
    <row r="366" spans="1:7" ht="12.75">
      <c r="A366" s="10" t="s">
        <v>313</v>
      </c>
      <c r="B366" s="10" t="s">
        <v>7</v>
      </c>
      <c r="C366" s="11" t="s">
        <v>8</v>
      </c>
      <c r="D366" s="16">
        <v>1490</v>
      </c>
      <c r="E366" s="11">
        <v>1995</v>
      </c>
      <c r="F366" s="12">
        <v>151.8620244619</v>
      </c>
      <c r="G366" s="12">
        <v>-26.8117610896</v>
      </c>
    </row>
    <row r="367" spans="1:7" ht="12.75">
      <c r="A367" s="10" t="s">
        <v>320</v>
      </c>
      <c r="B367" s="10" t="s">
        <v>7</v>
      </c>
      <c r="C367" s="11" t="s">
        <v>8</v>
      </c>
      <c r="D367" s="16">
        <v>12</v>
      </c>
      <c r="E367" s="11">
        <v>1994</v>
      </c>
      <c r="F367" s="12">
        <v>149.2214694646</v>
      </c>
      <c r="G367" s="12">
        <v>-23.5332512965</v>
      </c>
    </row>
    <row r="368" spans="1:7" ht="12.75">
      <c r="A368" s="10" t="s">
        <v>39</v>
      </c>
      <c r="B368" s="10" t="s">
        <v>7</v>
      </c>
      <c r="C368" s="11" t="s">
        <v>8</v>
      </c>
      <c r="D368" s="16">
        <v>40</v>
      </c>
      <c r="E368" s="11">
        <v>1994</v>
      </c>
      <c r="F368" s="12">
        <v>151.877473882</v>
      </c>
      <c r="G368" s="12">
        <v>-26.9363092049</v>
      </c>
    </row>
    <row r="369" spans="1:7" ht="12.75">
      <c r="A369" s="10" t="s">
        <v>329</v>
      </c>
      <c r="B369" s="10" t="s">
        <v>7</v>
      </c>
      <c r="C369" s="11" t="s">
        <v>8</v>
      </c>
      <c r="D369" s="16">
        <v>25652</v>
      </c>
      <c r="E369" s="11">
        <v>1994</v>
      </c>
      <c r="F369" s="12">
        <v>145.4241179918</v>
      </c>
      <c r="G369" s="12">
        <v>-15.1141538066</v>
      </c>
    </row>
    <row r="370" spans="1:7" ht="12.75">
      <c r="A370" s="10" t="s">
        <v>73</v>
      </c>
      <c r="B370" s="10" t="s">
        <v>7</v>
      </c>
      <c r="C370" s="11" t="s">
        <v>8</v>
      </c>
      <c r="D370" s="16">
        <v>38</v>
      </c>
      <c r="E370" s="11">
        <v>1994</v>
      </c>
      <c r="F370" s="12">
        <v>145.6998434293</v>
      </c>
      <c r="G370" s="12">
        <v>-17.4000736715</v>
      </c>
    </row>
    <row r="371" spans="1:7" ht="12.75">
      <c r="A371" s="10" t="s">
        <v>283</v>
      </c>
      <c r="B371" s="10" t="s">
        <v>7</v>
      </c>
      <c r="C371" s="11" t="s">
        <v>8</v>
      </c>
      <c r="D371" s="16">
        <v>7579</v>
      </c>
      <c r="E371" s="11">
        <v>1995</v>
      </c>
      <c r="F371" s="12">
        <v>147.063197183</v>
      </c>
      <c r="G371" s="12">
        <v>-26.4188654871</v>
      </c>
    </row>
    <row r="372" spans="1:7" ht="12.75">
      <c r="A372" s="10" t="s">
        <v>312</v>
      </c>
      <c r="B372" s="10" t="s">
        <v>7</v>
      </c>
      <c r="C372" s="11" t="s">
        <v>8</v>
      </c>
      <c r="D372" s="16">
        <v>18</v>
      </c>
      <c r="E372" s="11">
        <v>1994</v>
      </c>
      <c r="F372" s="12">
        <v>152.9032280525</v>
      </c>
      <c r="G372" s="12">
        <v>-26.6558624375</v>
      </c>
    </row>
    <row r="373" spans="1:7" ht="12.75">
      <c r="A373" s="10" t="s">
        <v>81</v>
      </c>
      <c r="B373" s="10" t="s">
        <v>7</v>
      </c>
      <c r="C373" s="11" t="s">
        <v>8</v>
      </c>
      <c r="D373" s="16">
        <v>2210</v>
      </c>
      <c r="E373" s="11">
        <v>1995</v>
      </c>
      <c r="F373" s="12">
        <v>145.5679523055</v>
      </c>
      <c r="G373" s="12">
        <v>-17.5917278402</v>
      </c>
    </row>
    <row r="374" spans="1:7" ht="12.75">
      <c r="A374" s="10" t="s">
        <v>32</v>
      </c>
      <c r="B374" s="10" t="s">
        <v>7</v>
      </c>
      <c r="C374" s="11" t="s">
        <v>8</v>
      </c>
      <c r="D374" s="16">
        <v>91</v>
      </c>
      <c r="E374" s="11">
        <v>1994</v>
      </c>
      <c r="F374" s="12">
        <v>145.203416421</v>
      </c>
      <c r="G374" s="12">
        <v>-14.7046124171</v>
      </c>
    </row>
    <row r="375" spans="1:7" ht="12.75">
      <c r="A375" s="10" t="s">
        <v>36</v>
      </c>
      <c r="B375" s="10" t="s">
        <v>7</v>
      </c>
      <c r="C375" s="11" t="s">
        <v>8</v>
      </c>
      <c r="D375" s="16">
        <v>15</v>
      </c>
      <c r="E375" s="11">
        <v>1994</v>
      </c>
      <c r="F375" s="12">
        <v>145.4428390359</v>
      </c>
      <c r="G375" s="12">
        <v>-15.0219622052</v>
      </c>
    </row>
    <row r="376" spans="1:7" ht="12.75">
      <c r="A376" s="10" t="s">
        <v>101</v>
      </c>
      <c r="B376" s="10" t="s">
        <v>7</v>
      </c>
      <c r="C376" s="11" t="s">
        <v>8</v>
      </c>
      <c r="D376" s="16">
        <v>61500</v>
      </c>
      <c r="E376" s="11">
        <v>1994</v>
      </c>
      <c r="F376" s="12">
        <v>144.7514263598</v>
      </c>
      <c r="G376" s="12">
        <v>-18.1436507234</v>
      </c>
    </row>
    <row r="377" spans="1:7" ht="12.75">
      <c r="A377" s="10" t="s">
        <v>363</v>
      </c>
      <c r="B377" s="10" t="s">
        <v>7</v>
      </c>
      <c r="C377" s="11" t="s">
        <v>8</v>
      </c>
      <c r="D377" s="16">
        <v>415</v>
      </c>
      <c r="E377" s="11">
        <v>1995</v>
      </c>
      <c r="F377" s="12">
        <v>153.1824215268</v>
      </c>
      <c r="G377" s="12">
        <v>-27.6234341387</v>
      </c>
    </row>
    <row r="378" spans="1:7" ht="12.75">
      <c r="A378" s="10" t="s">
        <v>224</v>
      </c>
      <c r="B378" s="10" t="s">
        <v>7</v>
      </c>
      <c r="C378" s="11" t="s">
        <v>8</v>
      </c>
      <c r="D378" s="16">
        <v>124000</v>
      </c>
      <c r="E378" s="11">
        <v>1994</v>
      </c>
      <c r="F378" s="12">
        <v>143.5200830039</v>
      </c>
      <c r="G378" s="12">
        <v>-24.8873758344</v>
      </c>
    </row>
    <row r="379" spans="1:7" ht="12.75">
      <c r="A379" s="10" t="s">
        <v>175</v>
      </c>
      <c r="B379" s="10" t="s">
        <v>7</v>
      </c>
      <c r="C379" s="11" t="s">
        <v>8</v>
      </c>
      <c r="D379" s="16">
        <v>1080</v>
      </c>
      <c r="E379" s="11">
        <v>1994</v>
      </c>
      <c r="F379" s="12">
        <v>149.4861472917</v>
      </c>
      <c r="G379" s="12">
        <v>-21.8303271157</v>
      </c>
    </row>
    <row r="380" spans="1:7" ht="12.75">
      <c r="A380" s="10" t="s">
        <v>134</v>
      </c>
      <c r="B380" s="10" t="s">
        <v>7</v>
      </c>
      <c r="C380" s="11" t="s">
        <v>8</v>
      </c>
      <c r="D380" s="16">
        <v>108000</v>
      </c>
      <c r="E380" s="11">
        <v>1994</v>
      </c>
      <c r="F380" s="12">
        <v>144.7164099491</v>
      </c>
      <c r="G380" s="12">
        <v>-20.3614701253</v>
      </c>
    </row>
    <row r="381" spans="1:7" ht="12.75">
      <c r="A381" s="10" t="s">
        <v>139</v>
      </c>
      <c r="B381" s="10" t="s">
        <v>7</v>
      </c>
      <c r="C381" s="11" t="s">
        <v>8</v>
      </c>
      <c r="D381" s="16">
        <v>17000</v>
      </c>
      <c r="E381" s="11">
        <v>1994</v>
      </c>
      <c r="F381" s="12">
        <v>148.8740649763</v>
      </c>
      <c r="G381" s="12">
        <v>-20.0602187092</v>
      </c>
    </row>
    <row r="382" spans="1:7" ht="12.75">
      <c r="A382" s="10" t="s">
        <v>226</v>
      </c>
      <c r="B382" s="10" t="s">
        <v>7</v>
      </c>
      <c r="C382" s="11" t="s">
        <v>8</v>
      </c>
      <c r="D382" s="16">
        <v>580</v>
      </c>
      <c r="E382" s="11">
        <v>1994</v>
      </c>
      <c r="F382" s="12">
        <v>151.3844619872</v>
      </c>
      <c r="G382" s="12">
        <v>-23.9583797779</v>
      </c>
    </row>
    <row r="383" spans="1:7" ht="12.75">
      <c r="A383" s="10" t="s">
        <v>371</v>
      </c>
      <c r="B383" s="10" t="s">
        <v>7</v>
      </c>
      <c r="C383" s="11" t="s">
        <v>8</v>
      </c>
      <c r="D383" s="16">
        <v>3555</v>
      </c>
      <c r="E383" s="11">
        <v>1994</v>
      </c>
      <c r="F383" s="12">
        <v>151.0222243667</v>
      </c>
      <c r="G383" s="12">
        <v>-28.0634476274</v>
      </c>
    </row>
    <row r="384" spans="1:7" ht="12.75">
      <c r="A384" s="10" t="s">
        <v>64</v>
      </c>
      <c r="B384" s="10" t="s">
        <v>7</v>
      </c>
      <c r="C384" s="11" t="s">
        <v>8</v>
      </c>
      <c r="D384" s="16">
        <v>79800</v>
      </c>
      <c r="E384" s="11">
        <v>1996</v>
      </c>
      <c r="F384" s="12">
        <v>145.7934072557</v>
      </c>
      <c r="G384" s="12">
        <v>-17.1463374996</v>
      </c>
    </row>
    <row r="385" spans="1:7" ht="12.75">
      <c r="A385" s="10" t="s">
        <v>70</v>
      </c>
      <c r="B385" s="10" t="s">
        <v>7</v>
      </c>
      <c r="C385" s="11" t="s">
        <v>8</v>
      </c>
      <c r="D385" s="16">
        <v>5</v>
      </c>
      <c r="E385" s="11">
        <v>1994</v>
      </c>
      <c r="F385" s="12">
        <v>145.5691176406</v>
      </c>
      <c r="G385" s="12">
        <v>-17.2885049104</v>
      </c>
    </row>
    <row r="386" spans="1:4" ht="12.75">
      <c r="A386" s="13"/>
      <c r="B386" s="2">
        <v>216</v>
      </c>
      <c r="D386" s="4">
        <f>SUM(D171:D385)</f>
        <v>6587093</v>
      </c>
    </row>
    <row r="387" ht="12.75">
      <c r="A387" s="2" t="s">
        <v>409</v>
      </c>
    </row>
    <row r="388" spans="1:8" ht="12.75">
      <c r="A388" s="10" t="s">
        <v>213</v>
      </c>
      <c r="B388" s="10" t="s">
        <v>472</v>
      </c>
      <c r="C388" s="11" t="s">
        <v>450</v>
      </c>
      <c r="D388" s="16">
        <v>44</v>
      </c>
      <c r="E388" s="11">
        <v>1998</v>
      </c>
      <c r="F388" s="12">
        <v>151.9566388897</v>
      </c>
      <c r="G388" s="12">
        <v>-23.3352290931</v>
      </c>
      <c r="H388" s="13"/>
    </row>
    <row r="389" spans="1:8" ht="12.75">
      <c r="A389" s="10" t="s">
        <v>174</v>
      </c>
      <c r="B389" s="10" t="s">
        <v>472</v>
      </c>
      <c r="C389" s="11" t="s">
        <v>450</v>
      </c>
      <c r="D389" s="16">
        <v>11100</v>
      </c>
      <c r="E389" s="11">
        <v>1994</v>
      </c>
      <c r="F389" s="12">
        <v>148.7152983201</v>
      </c>
      <c r="G389" s="12">
        <v>-21.9380286894</v>
      </c>
      <c r="H389" s="13"/>
    </row>
    <row r="390" spans="1:8" ht="12.75">
      <c r="A390" s="10" t="s">
        <v>179</v>
      </c>
      <c r="B390" s="10" t="s">
        <v>472</v>
      </c>
      <c r="C390" s="11" t="s">
        <v>180</v>
      </c>
      <c r="D390" s="16">
        <v>3160</v>
      </c>
      <c r="E390" s="11">
        <v>1994</v>
      </c>
      <c r="F390" s="12">
        <v>146.7013228698</v>
      </c>
      <c r="G390" s="12">
        <v>-22.3517694245</v>
      </c>
      <c r="H390" s="13"/>
    </row>
    <row r="391" spans="1:8" ht="12.75">
      <c r="A391" s="10" t="s">
        <v>200</v>
      </c>
      <c r="B391" s="10" t="s">
        <v>472</v>
      </c>
      <c r="C391" s="11" t="s">
        <v>450</v>
      </c>
      <c r="D391" s="16">
        <v>104</v>
      </c>
      <c r="E391" s="11">
        <v>1995</v>
      </c>
      <c r="F391" s="12">
        <v>151.0750703144</v>
      </c>
      <c r="G391" s="12">
        <v>-23.16092385</v>
      </c>
      <c r="H391" s="13"/>
    </row>
    <row r="392" spans="1:8" ht="12.75">
      <c r="A392" s="10" t="s">
        <v>284</v>
      </c>
      <c r="B392" s="10" t="s">
        <v>472</v>
      </c>
      <c r="C392" s="11" t="s">
        <v>450</v>
      </c>
      <c r="D392" s="16">
        <v>547</v>
      </c>
      <c r="E392" s="11">
        <v>1998</v>
      </c>
      <c r="F392" s="12">
        <v>152.5733402356</v>
      </c>
      <c r="G392" s="12">
        <v>-25.8134798909</v>
      </c>
      <c r="H392" s="13"/>
    </row>
    <row r="393" spans="1:8" ht="12.75">
      <c r="A393" s="10" t="s">
        <v>244</v>
      </c>
      <c r="B393" s="10" t="s">
        <v>472</v>
      </c>
      <c r="C393" s="11" t="s">
        <v>450</v>
      </c>
      <c r="D393" s="16">
        <v>25600</v>
      </c>
      <c r="E393" s="11">
        <v>1994</v>
      </c>
      <c r="F393" s="12">
        <v>149.4155074878</v>
      </c>
      <c r="G393" s="12">
        <v>-24.926498812</v>
      </c>
      <c r="H393" s="13"/>
    </row>
    <row r="394" spans="1:7" ht="12.75">
      <c r="A394" s="10" t="s">
        <v>209</v>
      </c>
      <c r="B394" s="10" t="s">
        <v>472</v>
      </c>
      <c r="C394" s="11" t="s">
        <v>180</v>
      </c>
      <c r="D394" s="16">
        <v>11626</v>
      </c>
      <c r="E394" s="11">
        <v>1994</v>
      </c>
      <c r="F394" s="9">
        <v>149.2214694646</v>
      </c>
      <c r="G394" s="9">
        <v>-23.5332512965</v>
      </c>
    </row>
    <row r="395" spans="1:4" ht="12.75">
      <c r="A395" s="13"/>
      <c r="B395" s="2">
        <v>7</v>
      </c>
      <c r="D395" s="4">
        <f>SUM(D388:D394)</f>
        <v>52181</v>
      </c>
    </row>
    <row r="396" ht="12.75">
      <c r="A396" s="2" t="s">
        <v>10</v>
      </c>
    </row>
    <row r="397" spans="1:7" ht="12.75">
      <c r="A397" s="10" t="s">
        <v>133</v>
      </c>
      <c r="B397" s="10" t="s">
        <v>10</v>
      </c>
      <c r="C397" s="11" t="s">
        <v>11</v>
      </c>
      <c r="D397" s="16">
        <v>151</v>
      </c>
      <c r="E397" s="11">
        <v>1994</v>
      </c>
      <c r="F397" s="12">
        <v>147.9614422304</v>
      </c>
      <c r="G397" s="12">
        <v>-19.9254157602</v>
      </c>
    </row>
    <row r="398" spans="1:7" ht="12.75">
      <c r="A398" s="10" t="s">
        <v>216</v>
      </c>
      <c r="B398" s="10" t="s">
        <v>10</v>
      </c>
      <c r="C398" s="11" t="s">
        <v>11</v>
      </c>
      <c r="D398" s="16">
        <v>334</v>
      </c>
      <c r="E398" s="11">
        <v>1994</v>
      </c>
      <c r="F398" s="12">
        <v>150.4938087819</v>
      </c>
      <c r="G398" s="12">
        <v>-23.597681376</v>
      </c>
    </row>
    <row r="399" spans="1:7" ht="12.75">
      <c r="A399" s="10" t="s">
        <v>292</v>
      </c>
      <c r="B399" s="10" t="s">
        <v>10</v>
      </c>
      <c r="C399" s="11" t="s">
        <v>11</v>
      </c>
      <c r="D399" s="16">
        <v>117</v>
      </c>
      <c r="E399" s="11">
        <v>1994</v>
      </c>
      <c r="F399" s="12">
        <v>153.0266382902</v>
      </c>
      <c r="G399" s="12">
        <v>-26.2106840316</v>
      </c>
    </row>
    <row r="400" spans="1:7" ht="12.75">
      <c r="A400" s="10" t="s">
        <v>212</v>
      </c>
      <c r="B400" s="10" t="s">
        <v>10</v>
      </c>
      <c r="C400" s="11" t="s">
        <v>11</v>
      </c>
      <c r="D400" s="16">
        <v>2790</v>
      </c>
      <c r="E400" s="11">
        <v>1998</v>
      </c>
      <c r="F400" s="12">
        <v>150.7160194621</v>
      </c>
      <c r="G400" s="12">
        <v>-23.4112431384</v>
      </c>
    </row>
    <row r="401" spans="1:7" ht="12.75">
      <c r="A401" s="10" t="s">
        <v>13</v>
      </c>
      <c r="B401" s="10" t="s">
        <v>10</v>
      </c>
      <c r="C401" s="11" t="s">
        <v>11</v>
      </c>
      <c r="D401" s="16">
        <v>126000</v>
      </c>
      <c r="E401" s="11">
        <v>1994</v>
      </c>
      <c r="F401" s="12">
        <v>142.5905776233</v>
      </c>
      <c r="G401" s="12">
        <v>-11.6240195087</v>
      </c>
    </row>
    <row r="402" spans="1:7" ht="12.75">
      <c r="A402" s="10" t="s">
        <v>21</v>
      </c>
      <c r="B402" s="10" t="s">
        <v>10</v>
      </c>
      <c r="C402" s="11" t="s">
        <v>11</v>
      </c>
      <c r="D402" s="16">
        <v>2150</v>
      </c>
      <c r="E402" s="11">
        <v>1994</v>
      </c>
      <c r="F402" s="12">
        <v>143.2750091659</v>
      </c>
      <c r="G402" s="12">
        <v>-12.7418783062</v>
      </c>
    </row>
    <row r="403" spans="1:7" ht="12.75">
      <c r="A403" s="10" t="s">
        <v>124</v>
      </c>
      <c r="B403" s="10" t="s">
        <v>10</v>
      </c>
      <c r="C403" s="11" t="s">
        <v>11</v>
      </c>
      <c r="D403" s="16">
        <v>132</v>
      </c>
      <c r="E403" s="11">
        <v>1998</v>
      </c>
      <c r="F403" s="12">
        <v>144.2788496548</v>
      </c>
      <c r="G403" s="12">
        <v>-19.4862206685</v>
      </c>
    </row>
    <row r="404" spans="1:7" ht="12.75">
      <c r="A404" s="10" t="s">
        <v>92</v>
      </c>
      <c r="B404" s="10" t="s">
        <v>10</v>
      </c>
      <c r="C404" s="11" t="s">
        <v>11</v>
      </c>
      <c r="D404" s="16">
        <v>26500</v>
      </c>
      <c r="E404" s="11">
        <v>1994</v>
      </c>
      <c r="F404" s="12">
        <v>138.3707259141</v>
      </c>
      <c r="G404" s="12">
        <v>-18.4770856802</v>
      </c>
    </row>
    <row r="405" spans="1:7" ht="12.75">
      <c r="A405" s="10" t="s">
        <v>105</v>
      </c>
      <c r="B405" s="10" t="s">
        <v>10</v>
      </c>
      <c r="C405" s="11" t="s">
        <v>11</v>
      </c>
      <c r="D405" s="16">
        <v>160</v>
      </c>
      <c r="E405" s="11">
        <v>1994</v>
      </c>
      <c r="F405" s="12">
        <v>138.5127403902</v>
      </c>
      <c r="G405" s="12">
        <v>-18.6964464679</v>
      </c>
    </row>
    <row r="406" spans="1:7" ht="12.75">
      <c r="A406" s="10" t="s">
        <v>104</v>
      </c>
      <c r="B406" s="10" t="s">
        <v>10</v>
      </c>
      <c r="C406" s="11" t="s">
        <v>11</v>
      </c>
      <c r="D406" s="16">
        <v>680</v>
      </c>
      <c r="E406" s="11">
        <v>1994</v>
      </c>
      <c r="F406" s="12">
        <v>138.4754590181</v>
      </c>
      <c r="G406" s="12">
        <v>-18.6713403216</v>
      </c>
    </row>
    <row r="407" spans="1:7" ht="12.75">
      <c r="A407" s="10" t="s">
        <v>112</v>
      </c>
      <c r="B407" s="10" t="s">
        <v>10</v>
      </c>
      <c r="C407" s="11" t="s">
        <v>11</v>
      </c>
      <c r="D407" s="16">
        <v>94</v>
      </c>
      <c r="E407" s="11">
        <v>1994</v>
      </c>
      <c r="F407" s="12">
        <v>138.7172420519</v>
      </c>
      <c r="G407" s="12">
        <v>-19.014367265</v>
      </c>
    </row>
    <row r="408" spans="1:7" ht="12.75">
      <c r="A408" s="10" t="s">
        <v>113</v>
      </c>
      <c r="B408" s="10" t="s">
        <v>10</v>
      </c>
      <c r="C408" s="11" t="s">
        <v>11</v>
      </c>
      <c r="D408" s="16">
        <v>2550</v>
      </c>
      <c r="E408" s="11">
        <v>1994</v>
      </c>
      <c r="F408" s="12">
        <v>138.7261718401</v>
      </c>
      <c r="G408" s="12">
        <v>-19.0568385453</v>
      </c>
    </row>
    <row r="409" spans="1:7" ht="12.75">
      <c r="A409" s="10" t="s">
        <v>111</v>
      </c>
      <c r="B409" s="10" t="s">
        <v>10</v>
      </c>
      <c r="C409" s="11" t="s">
        <v>11</v>
      </c>
      <c r="D409" s="16">
        <v>2550</v>
      </c>
      <c r="E409" s="11">
        <v>1994</v>
      </c>
      <c r="F409" s="12">
        <v>138.5494143144</v>
      </c>
      <c r="G409" s="12">
        <v>-18.8820972535</v>
      </c>
    </row>
    <row r="410" spans="1:7" ht="12.75">
      <c r="A410" s="10" t="s">
        <v>96</v>
      </c>
      <c r="B410" s="10" t="s">
        <v>10</v>
      </c>
      <c r="C410" s="11" t="s">
        <v>11</v>
      </c>
      <c r="D410" s="16">
        <v>14000</v>
      </c>
      <c r="E410" s="11">
        <v>1994</v>
      </c>
      <c r="F410" s="12">
        <v>138.2279326208</v>
      </c>
      <c r="G410" s="12">
        <v>-18.5169376533</v>
      </c>
    </row>
    <row r="411" spans="1:7" ht="12.75">
      <c r="A411" s="10" t="s">
        <v>88</v>
      </c>
      <c r="B411" s="10" t="s">
        <v>10</v>
      </c>
      <c r="C411" s="11" t="s">
        <v>11</v>
      </c>
      <c r="D411" s="16">
        <v>30400</v>
      </c>
      <c r="E411" s="11">
        <v>1994</v>
      </c>
      <c r="F411" s="12">
        <v>138.0875118038</v>
      </c>
      <c r="G411" s="12">
        <v>-18.3825646654</v>
      </c>
    </row>
    <row r="412" spans="1:7" ht="12.75">
      <c r="A412" s="10" t="s">
        <v>91</v>
      </c>
      <c r="B412" s="10" t="s">
        <v>10</v>
      </c>
      <c r="C412" s="11" t="s">
        <v>11</v>
      </c>
      <c r="D412" s="16">
        <v>19400</v>
      </c>
      <c r="E412" s="11">
        <v>1994</v>
      </c>
      <c r="F412" s="12">
        <v>138.4457940106</v>
      </c>
      <c r="G412" s="12">
        <v>-18.4066420476</v>
      </c>
    </row>
    <row r="413" spans="1:7" ht="12.75">
      <c r="A413" s="10" t="s">
        <v>125</v>
      </c>
      <c r="B413" s="10" t="s">
        <v>10</v>
      </c>
      <c r="C413" s="11" t="s">
        <v>11</v>
      </c>
      <c r="D413" s="16">
        <v>131</v>
      </c>
      <c r="E413" s="11">
        <v>1998</v>
      </c>
      <c r="F413" s="12">
        <v>144.2620986827</v>
      </c>
      <c r="G413" s="12">
        <v>-19.5199096606</v>
      </c>
    </row>
    <row r="414" spans="1:7" ht="12.75">
      <c r="A414" s="10" t="s">
        <v>390</v>
      </c>
      <c r="B414" s="10" t="s">
        <v>10</v>
      </c>
      <c r="C414" s="11" t="s">
        <v>11</v>
      </c>
      <c r="D414" s="16">
        <v>284</v>
      </c>
      <c r="E414" s="11">
        <v>1997</v>
      </c>
      <c r="F414" s="12">
        <v>152.0374075361</v>
      </c>
      <c r="G414" s="12">
        <v>-28.2711596836</v>
      </c>
    </row>
    <row r="415" spans="1:7" ht="12.75">
      <c r="A415" s="10" t="s">
        <v>110</v>
      </c>
      <c r="B415" s="10" t="s">
        <v>10</v>
      </c>
      <c r="C415" s="11" t="s">
        <v>11</v>
      </c>
      <c r="D415" s="16">
        <v>6090</v>
      </c>
      <c r="E415" s="11">
        <v>1994</v>
      </c>
      <c r="F415" s="12">
        <v>144.5409688105</v>
      </c>
      <c r="G415" s="12">
        <v>-18.4312769941</v>
      </c>
    </row>
    <row r="416" spans="1:7" ht="12.75">
      <c r="A416" s="10" t="s">
        <v>33</v>
      </c>
      <c r="B416" s="10" t="s">
        <v>10</v>
      </c>
      <c r="C416" s="11" t="s">
        <v>11</v>
      </c>
      <c r="D416" s="16">
        <v>6730</v>
      </c>
      <c r="E416" s="11">
        <v>1995</v>
      </c>
      <c r="F416" s="12">
        <v>144.9977157122</v>
      </c>
      <c r="G416" s="12">
        <v>-14.8688341505</v>
      </c>
    </row>
    <row r="417" spans="1:7" ht="12.75">
      <c r="A417" s="10" t="s">
        <v>47</v>
      </c>
      <c r="B417" s="10" t="s">
        <v>10</v>
      </c>
      <c r="C417" s="11" t="s">
        <v>11</v>
      </c>
      <c r="D417" s="16">
        <v>16200</v>
      </c>
      <c r="E417" s="11">
        <v>1995</v>
      </c>
      <c r="F417" s="12">
        <v>144.2657743554</v>
      </c>
      <c r="G417" s="12">
        <v>-15.9646082923</v>
      </c>
    </row>
    <row r="418" spans="1:7" ht="12.75">
      <c r="A418" s="10" t="s">
        <v>286</v>
      </c>
      <c r="B418" s="10" t="s">
        <v>10</v>
      </c>
      <c r="C418" s="11" t="s">
        <v>11</v>
      </c>
      <c r="D418" s="16">
        <v>260</v>
      </c>
      <c r="E418" s="11">
        <v>1994</v>
      </c>
      <c r="F418" s="12">
        <v>149.8777986789</v>
      </c>
      <c r="G418" s="12">
        <v>-26.3961448654</v>
      </c>
    </row>
    <row r="419" spans="1:4" ht="12.75">
      <c r="A419" s="13"/>
      <c r="B419" s="2">
        <v>22</v>
      </c>
      <c r="D419" s="4">
        <f>SUM(D397:D418)</f>
        <v>257703</v>
      </c>
    </row>
    <row r="420" ht="12.75">
      <c r="A420" s="2" t="s">
        <v>470</v>
      </c>
    </row>
    <row r="421" spans="1:7" ht="12.75">
      <c r="A421" s="1" t="s">
        <v>452</v>
      </c>
      <c r="B421" s="1" t="s">
        <v>446</v>
      </c>
      <c r="C421" s="6" t="s">
        <v>447</v>
      </c>
      <c r="D421" s="8" t="s">
        <v>471</v>
      </c>
      <c r="E421" s="14">
        <v>35065</v>
      </c>
      <c r="F421" s="9">
        <v>152.3727787003</v>
      </c>
      <c r="G421" s="9">
        <v>-26.5030820387</v>
      </c>
    </row>
    <row r="422" spans="1:7" ht="12.75">
      <c r="A422" s="1" t="s">
        <v>453</v>
      </c>
      <c r="B422" s="1" t="s">
        <v>446</v>
      </c>
      <c r="C422" s="6" t="s">
        <v>447</v>
      </c>
      <c r="D422" s="8">
        <v>170</v>
      </c>
      <c r="E422" s="14">
        <v>35431</v>
      </c>
      <c r="F422" s="9">
        <v>152.7907902857</v>
      </c>
      <c r="G422" s="9">
        <v>-26.8331970389</v>
      </c>
    </row>
    <row r="423" spans="1:7" ht="12.75">
      <c r="A423" s="1" t="s">
        <v>454</v>
      </c>
      <c r="B423" s="1" t="s">
        <v>446</v>
      </c>
      <c r="C423" s="6" t="s">
        <v>447</v>
      </c>
      <c r="D423" s="8">
        <v>15</v>
      </c>
      <c r="E423" s="14">
        <v>35065</v>
      </c>
      <c r="F423" s="9">
        <v>152.9105176843</v>
      </c>
      <c r="G423" s="9">
        <v>-26.2038247443</v>
      </c>
    </row>
    <row r="424" spans="1:7" ht="12.75">
      <c r="A424" s="1" t="s">
        <v>455</v>
      </c>
      <c r="B424" s="1" t="s">
        <v>446</v>
      </c>
      <c r="C424" s="6" t="s">
        <v>447</v>
      </c>
      <c r="D424" s="8">
        <v>43</v>
      </c>
      <c r="E424" s="14">
        <v>35065</v>
      </c>
      <c r="F424" s="9">
        <v>153.032588713</v>
      </c>
      <c r="G424" s="9">
        <v>-26.7770534567</v>
      </c>
    </row>
    <row r="425" spans="1:7" ht="12.75">
      <c r="A425" s="1" t="s">
        <v>456</v>
      </c>
      <c r="B425" s="1" t="s">
        <v>446</v>
      </c>
      <c r="C425" s="6" t="s">
        <v>447</v>
      </c>
      <c r="D425" s="8">
        <v>5</v>
      </c>
      <c r="E425" s="14">
        <v>35431</v>
      </c>
      <c r="F425" s="9">
        <v>150.632011382</v>
      </c>
      <c r="G425" s="9">
        <v>-25.8921040327</v>
      </c>
    </row>
    <row r="426" spans="1:7" ht="12.75">
      <c r="A426" s="1" t="s">
        <v>448</v>
      </c>
      <c r="B426" s="1" t="s">
        <v>446</v>
      </c>
      <c r="C426" s="6" t="s">
        <v>447</v>
      </c>
      <c r="D426" s="8">
        <v>2</v>
      </c>
      <c r="E426" s="14">
        <v>36558</v>
      </c>
      <c r="F426" s="9">
        <v>145.037629313</v>
      </c>
      <c r="G426" s="9">
        <v>-16.2527903613</v>
      </c>
    </row>
    <row r="427" spans="1:7" ht="12.75">
      <c r="A427" s="1" t="s">
        <v>448</v>
      </c>
      <c r="B427" s="1" t="s">
        <v>446</v>
      </c>
      <c r="C427" s="6" t="s">
        <v>447</v>
      </c>
      <c r="D427" s="8">
        <v>45</v>
      </c>
      <c r="E427" s="14">
        <v>33239</v>
      </c>
      <c r="F427" s="9">
        <v>145.5749987604</v>
      </c>
      <c r="G427" s="9">
        <v>-17.2856001161</v>
      </c>
    </row>
    <row r="428" spans="1:7" ht="12.75">
      <c r="A428" s="1" t="s">
        <v>448</v>
      </c>
      <c r="B428" s="1" t="s">
        <v>446</v>
      </c>
      <c r="C428" s="6" t="s">
        <v>447</v>
      </c>
      <c r="D428" s="8">
        <v>7</v>
      </c>
      <c r="E428" s="14">
        <v>34700</v>
      </c>
      <c r="F428" s="9">
        <v>150.6940279694</v>
      </c>
      <c r="G428" s="9">
        <v>-22.9413548667</v>
      </c>
    </row>
    <row r="429" spans="1:7" ht="12.75">
      <c r="A429" s="1" t="s">
        <v>448</v>
      </c>
      <c r="B429" s="1" t="s">
        <v>446</v>
      </c>
      <c r="C429" s="6" t="s">
        <v>447</v>
      </c>
      <c r="D429" s="8">
        <v>38</v>
      </c>
      <c r="E429" s="14">
        <v>33604</v>
      </c>
      <c r="F429" s="9">
        <v>152.4738082293</v>
      </c>
      <c r="G429" s="9">
        <v>-25.7413770674</v>
      </c>
    </row>
    <row r="430" spans="1:7" ht="12.75">
      <c r="A430" s="1" t="s">
        <v>448</v>
      </c>
      <c r="B430" s="1" t="s">
        <v>446</v>
      </c>
      <c r="C430" s="6" t="s">
        <v>447</v>
      </c>
      <c r="D430" s="8">
        <v>56</v>
      </c>
      <c r="E430" s="14">
        <v>34700</v>
      </c>
      <c r="F430" s="9">
        <v>152.1584046753</v>
      </c>
      <c r="G430" s="9">
        <v>-25.9406182255</v>
      </c>
    </row>
    <row r="431" spans="1:7" ht="12.75">
      <c r="A431" s="1" t="s">
        <v>448</v>
      </c>
      <c r="B431" s="1" t="s">
        <v>446</v>
      </c>
      <c r="C431" s="6" t="s">
        <v>447</v>
      </c>
      <c r="D431" s="8">
        <v>16</v>
      </c>
      <c r="E431" s="14">
        <v>32143</v>
      </c>
      <c r="F431" s="9">
        <v>152.2712970532</v>
      </c>
      <c r="G431" s="9">
        <v>-26.1794865676</v>
      </c>
    </row>
    <row r="432" spans="1:7" ht="12.75">
      <c r="A432" s="1" t="s">
        <v>448</v>
      </c>
      <c r="B432" s="1" t="s">
        <v>446</v>
      </c>
      <c r="C432" s="6" t="s">
        <v>447</v>
      </c>
      <c r="D432" s="8">
        <v>34</v>
      </c>
      <c r="E432" s="14">
        <v>34700</v>
      </c>
      <c r="F432" s="9">
        <v>152.3272609605</v>
      </c>
      <c r="G432" s="9">
        <v>-26.2944865864</v>
      </c>
    </row>
    <row r="433" spans="1:7" ht="12.75">
      <c r="A433" s="1" t="s">
        <v>448</v>
      </c>
      <c r="B433" s="1" t="s">
        <v>446</v>
      </c>
      <c r="C433" s="6" t="s">
        <v>447</v>
      </c>
      <c r="D433" s="8">
        <v>8</v>
      </c>
      <c r="E433" s="14">
        <v>34700</v>
      </c>
      <c r="F433" s="9">
        <v>151.9299199323</v>
      </c>
      <c r="G433" s="9">
        <v>-26.3123757366</v>
      </c>
    </row>
    <row r="434" spans="1:7" ht="12.75">
      <c r="A434" s="1" t="s">
        <v>448</v>
      </c>
      <c r="B434" s="1" t="s">
        <v>446</v>
      </c>
      <c r="C434" s="6" t="s">
        <v>447</v>
      </c>
      <c r="D434" s="8">
        <v>9</v>
      </c>
      <c r="E434" s="14">
        <v>33239</v>
      </c>
      <c r="F434" s="9">
        <v>152.6818517294</v>
      </c>
      <c r="G434" s="9">
        <v>-26.483594447</v>
      </c>
    </row>
    <row r="435" spans="1:7" ht="12.75">
      <c r="A435" s="1" t="s">
        <v>448</v>
      </c>
      <c r="B435" s="1" t="s">
        <v>446</v>
      </c>
      <c r="C435" s="6" t="s">
        <v>447</v>
      </c>
      <c r="D435" s="8">
        <v>9</v>
      </c>
      <c r="E435" s="14">
        <v>33239</v>
      </c>
      <c r="F435" s="9">
        <v>152.6839190184</v>
      </c>
      <c r="G435" s="9">
        <v>-26.482677142</v>
      </c>
    </row>
    <row r="436" spans="1:7" ht="12.75">
      <c r="A436" s="1" t="s">
        <v>448</v>
      </c>
      <c r="B436" s="1" t="s">
        <v>446</v>
      </c>
      <c r="C436" s="6" t="s">
        <v>447</v>
      </c>
      <c r="D436" s="8">
        <v>100</v>
      </c>
      <c r="E436" s="14">
        <v>34700</v>
      </c>
      <c r="F436" s="9">
        <v>152.8291198217</v>
      </c>
      <c r="G436" s="9">
        <v>-26.6134974389</v>
      </c>
    </row>
    <row r="437" spans="1:7" ht="12.75">
      <c r="A437" s="1" t="s">
        <v>448</v>
      </c>
      <c r="B437" s="1" t="s">
        <v>446</v>
      </c>
      <c r="C437" s="6" t="s">
        <v>447</v>
      </c>
      <c r="D437" s="8">
        <v>17</v>
      </c>
      <c r="E437" s="14">
        <v>35431</v>
      </c>
      <c r="F437" s="9">
        <v>152.6923118149</v>
      </c>
      <c r="G437" s="9">
        <v>-26.6208870165</v>
      </c>
    </row>
    <row r="438" spans="1:7" ht="12.75">
      <c r="A438" s="1" t="s">
        <v>448</v>
      </c>
      <c r="B438" s="1" t="s">
        <v>446</v>
      </c>
      <c r="C438" s="6" t="s">
        <v>447</v>
      </c>
      <c r="D438" s="8">
        <v>103</v>
      </c>
      <c r="E438" s="14">
        <v>35431</v>
      </c>
      <c r="F438" s="9">
        <v>152.6083923594</v>
      </c>
      <c r="G438" s="9">
        <v>-26.6293729156</v>
      </c>
    </row>
    <row r="439" spans="1:7" ht="12.75">
      <c r="A439" s="1" t="s">
        <v>448</v>
      </c>
      <c r="B439" s="1" t="s">
        <v>446</v>
      </c>
      <c r="C439" s="6" t="s">
        <v>447</v>
      </c>
      <c r="D439" s="8">
        <v>20</v>
      </c>
      <c r="E439" s="14">
        <v>33604</v>
      </c>
      <c r="F439" s="9">
        <v>152.4578754814</v>
      </c>
      <c r="G439" s="9">
        <v>-26.6653782101</v>
      </c>
    </row>
    <row r="440" spans="1:7" ht="12.75">
      <c r="A440" s="1" t="s">
        <v>448</v>
      </c>
      <c r="B440" s="1" t="s">
        <v>446</v>
      </c>
      <c r="C440" s="6" t="s">
        <v>447</v>
      </c>
      <c r="D440" s="8">
        <v>64</v>
      </c>
      <c r="E440" s="14">
        <v>35431</v>
      </c>
      <c r="F440" s="9">
        <v>152.6914120107</v>
      </c>
      <c r="G440" s="9">
        <v>-26.8604874277</v>
      </c>
    </row>
    <row r="441" spans="1:7" ht="12.75">
      <c r="A441" s="1" t="s">
        <v>448</v>
      </c>
      <c r="B441" s="1" t="s">
        <v>446</v>
      </c>
      <c r="C441" s="6" t="s">
        <v>447</v>
      </c>
      <c r="D441" s="8">
        <v>18</v>
      </c>
      <c r="E441" s="14">
        <v>35431</v>
      </c>
      <c r="F441" s="9">
        <v>152.6642088359</v>
      </c>
      <c r="G441" s="9">
        <v>-26.8727011672</v>
      </c>
    </row>
    <row r="442" spans="1:7" ht="12.75">
      <c r="A442" s="1" t="s">
        <v>448</v>
      </c>
      <c r="B442" s="1" t="s">
        <v>446</v>
      </c>
      <c r="C442" s="6" t="s">
        <v>447</v>
      </c>
      <c r="D442" s="8">
        <v>2</v>
      </c>
      <c r="E442" s="14">
        <v>32874</v>
      </c>
      <c r="F442" s="9">
        <v>152.1760908374</v>
      </c>
      <c r="G442" s="9">
        <v>-26.886231895</v>
      </c>
    </row>
    <row r="443" spans="1:7" ht="12.75">
      <c r="A443" s="1" t="s">
        <v>448</v>
      </c>
      <c r="B443" s="1" t="s">
        <v>446</v>
      </c>
      <c r="C443" s="6" t="s">
        <v>447</v>
      </c>
      <c r="D443" s="8">
        <v>450</v>
      </c>
      <c r="E443" s="14">
        <v>35431</v>
      </c>
      <c r="F443" s="9">
        <v>152.9050862194</v>
      </c>
      <c r="G443" s="9">
        <v>-26.9642152593</v>
      </c>
    </row>
    <row r="444" spans="1:7" ht="12.75">
      <c r="A444" s="1" t="s">
        <v>448</v>
      </c>
      <c r="B444" s="1" t="s">
        <v>446</v>
      </c>
      <c r="C444" s="6" t="s">
        <v>447</v>
      </c>
      <c r="D444" s="8">
        <v>450</v>
      </c>
      <c r="E444" s="14">
        <v>35431</v>
      </c>
      <c r="F444" s="9">
        <v>152.918228143</v>
      </c>
      <c r="G444" s="9">
        <v>-26.9562573468</v>
      </c>
    </row>
    <row r="445" spans="1:7" ht="12.75">
      <c r="A445" s="1" t="s">
        <v>448</v>
      </c>
      <c r="B445" s="1" t="s">
        <v>446</v>
      </c>
      <c r="C445" s="6" t="s">
        <v>447</v>
      </c>
      <c r="D445" s="8">
        <v>5</v>
      </c>
      <c r="E445" s="14">
        <v>35431</v>
      </c>
      <c r="F445" s="9">
        <v>152.7795713156</v>
      </c>
      <c r="G445" s="9">
        <v>-27.2864714051</v>
      </c>
    </row>
    <row r="446" spans="1:7" ht="12.75">
      <c r="A446" s="1" t="s">
        <v>457</v>
      </c>
      <c r="B446" s="1" t="s">
        <v>446</v>
      </c>
      <c r="C446" s="6" t="s">
        <v>447</v>
      </c>
      <c r="D446" s="8">
        <v>17</v>
      </c>
      <c r="E446" s="14">
        <v>35796</v>
      </c>
      <c r="F446" s="9">
        <v>152.6585155685</v>
      </c>
      <c r="G446" s="9">
        <v>-26.4920895439</v>
      </c>
    </row>
    <row r="447" spans="1:7" ht="12.75">
      <c r="A447" s="10"/>
      <c r="B447" s="2">
        <v>26</v>
      </c>
      <c r="C447" s="6"/>
      <c r="D447" s="4">
        <f>SUM(D421:D446)</f>
        <v>1703</v>
      </c>
      <c r="E447" s="14"/>
      <c r="F447" s="9"/>
      <c r="G447" s="9"/>
    </row>
    <row r="448" spans="1:7" ht="12.75">
      <c r="A448" s="2" t="s">
        <v>469</v>
      </c>
      <c r="B448" s="1"/>
      <c r="C448" s="6"/>
      <c r="D448" s="4"/>
      <c r="E448" s="14"/>
      <c r="F448" s="9"/>
      <c r="G448" s="9"/>
    </row>
    <row r="449" spans="1:7" ht="12.75">
      <c r="A449" s="1" t="s">
        <v>458</v>
      </c>
      <c r="B449" s="1" t="s">
        <v>449</v>
      </c>
      <c r="C449" s="6" t="s">
        <v>450</v>
      </c>
      <c r="D449" s="8">
        <v>97</v>
      </c>
      <c r="E449" s="14">
        <v>35796</v>
      </c>
      <c r="F449" s="9">
        <v>152.421931945</v>
      </c>
      <c r="G449" s="9">
        <v>-28.2286986012</v>
      </c>
    </row>
    <row r="450" spans="1:7" ht="12.75">
      <c r="A450" s="1" t="s">
        <v>459</v>
      </c>
      <c r="B450" s="1" t="s">
        <v>449</v>
      </c>
      <c r="C450" s="6" t="s">
        <v>450</v>
      </c>
      <c r="D450" s="8">
        <v>360</v>
      </c>
      <c r="E450" s="14">
        <v>35065</v>
      </c>
      <c r="F450" s="9">
        <v>152.162916363</v>
      </c>
      <c r="G450" s="9">
        <v>-27.4697305027</v>
      </c>
    </row>
    <row r="451" spans="1:7" ht="12.75">
      <c r="A451" s="1" t="s">
        <v>460</v>
      </c>
      <c r="B451" s="1" t="s">
        <v>449</v>
      </c>
      <c r="C451" s="6" t="s">
        <v>450</v>
      </c>
      <c r="D451" s="8">
        <v>350</v>
      </c>
      <c r="E451" s="14">
        <v>35065</v>
      </c>
      <c r="F451" s="9">
        <v>152.7313669463</v>
      </c>
      <c r="G451" s="9">
        <v>-25.6328428474</v>
      </c>
    </row>
    <row r="452" spans="1:7" ht="12.75">
      <c r="A452" s="1" t="s">
        <v>461</v>
      </c>
      <c r="B452" s="1" t="s">
        <v>449</v>
      </c>
      <c r="C452" s="6" t="s">
        <v>450</v>
      </c>
      <c r="D452" s="8">
        <v>3</v>
      </c>
      <c r="E452" s="14">
        <v>35065</v>
      </c>
      <c r="F452" s="9">
        <v>152.3506471712</v>
      </c>
      <c r="G452" s="9">
        <v>-26.3576588132</v>
      </c>
    </row>
    <row r="453" spans="1:7" ht="12.75">
      <c r="A453" s="1" t="s">
        <v>462</v>
      </c>
      <c r="B453" s="1" t="s">
        <v>449</v>
      </c>
      <c r="C453" s="6" t="s">
        <v>450</v>
      </c>
      <c r="D453" s="8">
        <v>240</v>
      </c>
      <c r="E453" s="14">
        <v>35796</v>
      </c>
      <c r="F453" s="9">
        <v>153.2994175905</v>
      </c>
      <c r="G453" s="9">
        <v>-27.9716133835</v>
      </c>
    </row>
    <row r="454" spans="1:7" ht="12.75">
      <c r="A454" s="1" t="s">
        <v>463</v>
      </c>
      <c r="B454" s="1" t="s">
        <v>449</v>
      </c>
      <c r="C454" s="6" t="s">
        <v>450</v>
      </c>
      <c r="D454" s="8">
        <v>36</v>
      </c>
      <c r="E454" s="14">
        <v>35796</v>
      </c>
      <c r="F454" s="9">
        <v>152.7246100877</v>
      </c>
      <c r="G454" s="9">
        <v>-27.3233551089</v>
      </c>
    </row>
    <row r="455" spans="1:7" ht="12.75">
      <c r="A455" s="1" t="s">
        <v>464</v>
      </c>
      <c r="B455" s="1" t="s">
        <v>449</v>
      </c>
      <c r="C455" s="6" t="s">
        <v>450</v>
      </c>
      <c r="D455" s="8">
        <v>650</v>
      </c>
      <c r="E455" s="14">
        <v>35796</v>
      </c>
      <c r="F455" s="9">
        <v>151.6256540941</v>
      </c>
      <c r="G455" s="9">
        <v>-28.1766577823</v>
      </c>
    </row>
    <row r="456" spans="1:7" ht="12.75">
      <c r="A456" s="1" t="s">
        <v>465</v>
      </c>
      <c r="B456" s="1" t="s">
        <v>449</v>
      </c>
      <c r="C456" s="6" t="s">
        <v>450</v>
      </c>
      <c r="D456" s="8">
        <v>57</v>
      </c>
      <c r="E456" s="14">
        <v>35065</v>
      </c>
      <c r="F456" s="9">
        <v>153.0516776646</v>
      </c>
      <c r="G456" s="9">
        <v>-26.9079618636</v>
      </c>
    </row>
    <row r="457" spans="1:7" ht="12.75">
      <c r="A457" s="1" t="s">
        <v>466</v>
      </c>
      <c r="B457" s="1" t="s">
        <v>449</v>
      </c>
      <c r="C457" s="6" t="s">
        <v>450</v>
      </c>
      <c r="D457" s="8">
        <v>243</v>
      </c>
      <c r="E457" s="14">
        <v>35065</v>
      </c>
      <c r="F457" s="9">
        <v>152.3288547253</v>
      </c>
      <c r="G457" s="9">
        <v>-25.6405415698</v>
      </c>
    </row>
    <row r="458" spans="1:7" ht="12.75">
      <c r="A458" s="1" t="s">
        <v>467</v>
      </c>
      <c r="B458" s="1" t="s">
        <v>449</v>
      </c>
      <c r="C458" s="6" t="s">
        <v>450</v>
      </c>
      <c r="D458" s="8">
        <v>670</v>
      </c>
      <c r="E458" s="14">
        <v>35065</v>
      </c>
      <c r="F458" s="9">
        <v>152.7801374509</v>
      </c>
      <c r="G458" s="9">
        <v>-25.9166510809</v>
      </c>
    </row>
    <row r="459" spans="1:7" ht="12.75">
      <c r="A459" s="1" t="s">
        <v>448</v>
      </c>
      <c r="B459" s="1" t="s">
        <v>449</v>
      </c>
      <c r="C459" s="6" t="s">
        <v>450</v>
      </c>
      <c r="D459" s="8">
        <v>69</v>
      </c>
      <c r="E459" s="14">
        <v>32143</v>
      </c>
      <c r="F459" s="9">
        <v>145.0803623977</v>
      </c>
      <c r="G459" s="9">
        <v>-16.217659009</v>
      </c>
    </row>
    <row r="460" spans="1:7" ht="12.75">
      <c r="A460" s="1" t="s">
        <v>448</v>
      </c>
      <c r="B460" s="1" t="s">
        <v>449</v>
      </c>
      <c r="C460" s="6" t="s">
        <v>450</v>
      </c>
      <c r="D460" s="8">
        <v>140</v>
      </c>
      <c r="E460" s="14">
        <v>32143</v>
      </c>
      <c r="F460" s="9">
        <v>145.4525001989</v>
      </c>
      <c r="G460" s="9">
        <v>-17.4720315466</v>
      </c>
    </row>
    <row r="461" spans="1:7" ht="12.75">
      <c r="A461" s="1" t="s">
        <v>448</v>
      </c>
      <c r="B461" s="1" t="s">
        <v>449</v>
      </c>
      <c r="C461" s="6" t="s">
        <v>450</v>
      </c>
      <c r="D461" s="8">
        <v>500</v>
      </c>
      <c r="E461" s="14">
        <v>33604</v>
      </c>
      <c r="F461" s="9">
        <v>150.6236504996</v>
      </c>
      <c r="G461" s="9">
        <v>-22.8086973682</v>
      </c>
    </row>
    <row r="462" spans="1:7" ht="12.75">
      <c r="A462" s="1" t="s">
        <v>448</v>
      </c>
      <c r="B462" s="1" t="s">
        <v>449</v>
      </c>
      <c r="C462" s="6" t="s">
        <v>450</v>
      </c>
      <c r="D462" s="8">
        <v>690</v>
      </c>
      <c r="E462" s="14">
        <v>32509</v>
      </c>
      <c r="F462" s="9">
        <v>150.6968332279</v>
      </c>
      <c r="G462" s="9">
        <v>-22.816227007</v>
      </c>
    </row>
    <row r="463" spans="1:7" ht="12.75">
      <c r="A463" s="1" t="s">
        <v>448</v>
      </c>
      <c r="B463" s="1" t="s">
        <v>449</v>
      </c>
      <c r="C463" s="6" t="s">
        <v>450</v>
      </c>
      <c r="D463" s="8">
        <v>37</v>
      </c>
      <c r="E463" s="14">
        <v>34700</v>
      </c>
      <c r="F463" s="9">
        <v>151.1612246197</v>
      </c>
      <c r="G463" s="9">
        <v>-23.8970422518</v>
      </c>
    </row>
    <row r="464" spans="1:7" ht="12.75">
      <c r="A464" s="1" t="s">
        <v>448</v>
      </c>
      <c r="B464" s="1" t="s">
        <v>449</v>
      </c>
      <c r="C464" s="6" t="s">
        <v>450</v>
      </c>
      <c r="D464" s="8">
        <v>920</v>
      </c>
      <c r="E464" s="14">
        <v>32143</v>
      </c>
      <c r="F464" s="9">
        <v>151.0030268255</v>
      </c>
      <c r="G464" s="9">
        <v>-24.3725475101</v>
      </c>
    </row>
    <row r="465" spans="1:7" ht="12.75">
      <c r="A465" s="1" t="s">
        <v>448</v>
      </c>
      <c r="B465" s="1" t="s">
        <v>449</v>
      </c>
      <c r="C465" s="6" t="s">
        <v>450</v>
      </c>
      <c r="D465" s="8">
        <v>350</v>
      </c>
      <c r="E465" s="14">
        <v>32143</v>
      </c>
      <c r="F465" s="9">
        <v>151.0452140215</v>
      </c>
      <c r="G465" s="9">
        <v>-24.4213462363</v>
      </c>
    </row>
    <row r="466" spans="1:7" ht="12.75">
      <c r="A466" s="1" t="s">
        <v>448</v>
      </c>
      <c r="B466" s="1" t="s">
        <v>449</v>
      </c>
      <c r="C466" s="6" t="s">
        <v>450</v>
      </c>
      <c r="D466" s="8">
        <v>980</v>
      </c>
      <c r="E466" s="14">
        <v>32509</v>
      </c>
      <c r="F466" s="9">
        <v>151.1887707155</v>
      </c>
      <c r="G466" s="9">
        <v>-24.4311510883</v>
      </c>
    </row>
    <row r="467" spans="1:7" ht="12.75">
      <c r="A467" s="1" t="s">
        <v>448</v>
      </c>
      <c r="B467" s="1" t="s">
        <v>449</v>
      </c>
      <c r="C467" s="6" t="s">
        <v>450</v>
      </c>
      <c r="D467" s="8">
        <v>120</v>
      </c>
      <c r="E467" s="14">
        <v>32509</v>
      </c>
      <c r="F467" s="9">
        <v>151.4244180945</v>
      </c>
      <c r="G467" s="9">
        <v>-25.3168425953</v>
      </c>
    </row>
    <row r="468" spans="1:7" ht="12.75">
      <c r="A468" s="1" t="s">
        <v>448</v>
      </c>
      <c r="B468" s="1" t="s">
        <v>449</v>
      </c>
      <c r="C468" s="6" t="s">
        <v>450</v>
      </c>
      <c r="D468" s="8">
        <v>750</v>
      </c>
      <c r="E468" s="14">
        <v>32509</v>
      </c>
      <c r="F468" s="9">
        <v>152.1090905559</v>
      </c>
      <c r="G468" s="9">
        <v>-25.435347564</v>
      </c>
    </row>
    <row r="469" spans="1:7" ht="12.75">
      <c r="A469" s="1" t="s">
        <v>448</v>
      </c>
      <c r="B469" s="1" t="s">
        <v>449</v>
      </c>
      <c r="C469" s="6" t="s">
        <v>450</v>
      </c>
      <c r="D469" s="8">
        <v>470</v>
      </c>
      <c r="E469" s="14">
        <v>33970</v>
      </c>
      <c r="F469" s="9">
        <v>152.5881054943</v>
      </c>
      <c r="G469" s="9">
        <v>-25.4841708633</v>
      </c>
    </row>
    <row r="470" spans="1:7" ht="12.75">
      <c r="A470" s="1" t="s">
        <v>448</v>
      </c>
      <c r="B470" s="1" t="s">
        <v>449</v>
      </c>
      <c r="C470" s="6" t="s">
        <v>450</v>
      </c>
      <c r="D470" s="8">
        <v>520</v>
      </c>
      <c r="E470" s="14">
        <v>32143</v>
      </c>
      <c r="F470" s="9">
        <v>150.824645178</v>
      </c>
      <c r="G470" s="9">
        <v>-25.9929836843</v>
      </c>
    </row>
    <row r="471" spans="1:7" ht="12.75">
      <c r="A471" s="1" t="s">
        <v>448</v>
      </c>
      <c r="B471" s="1" t="s">
        <v>449</v>
      </c>
      <c r="C471" s="6" t="s">
        <v>450</v>
      </c>
      <c r="D471" s="8">
        <v>1</v>
      </c>
      <c r="E471" s="14">
        <v>32509</v>
      </c>
      <c r="F471" s="9">
        <v>152.9657169623</v>
      </c>
      <c r="G471" s="9">
        <v>-26.2070794891</v>
      </c>
    </row>
    <row r="472" spans="1:7" ht="12.75">
      <c r="A472" s="1" t="s">
        <v>448</v>
      </c>
      <c r="B472" s="1" t="s">
        <v>449</v>
      </c>
      <c r="C472" s="6" t="s">
        <v>450</v>
      </c>
      <c r="D472" s="8">
        <v>380</v>
      </c>
      <c r="E472" s="14">
        <v>34700</v>
      </c>
      <c r="F472" s="9">
        <v>152.7937355158</v>
      </c>
      <c r="G472" s="9">
        <v>-26.2498900689</v>
      </c>
    </row>
    <row r="473" spans="1:7" ht="12.75">
      <c r="A473" s="1" t="s">
        <v>448</v>
      </c>
      <c r="B473" s="1" t="s">
        <v>449</v>
      </c>
      <c r="C473" s="6" t="s">
        <v>450</v>
      </c>
      <c r="D473" s="8">
        <v>48</v>
      </c>
      <c r="E473" s="14">
        <v>35431</v>
      </c>
      <c r="F473" s="9">
        <v>149.4381310391</v>
      </c>
      <c r="G473" s="9">
        <v>-26.3451329216</v>
      </c>
    </row>
    <row r="474" spans="1:7" ht="12.75">
      <c r="A474" s="1" t="s">
        <v>448</v>
      </c>
      <c r="B474" s="1" t="s">
        <v>449</v>
      </c>
      <c r="C474" s="6" t="s">
        <v>450</v>
      </c>
      <c r="D474" s="8">
        <v>290</v>
      </c>
      <c r="E474" s="14">
        <v>34700</v>
      </c>
      <c r="F474" s="9">
        <v>152.5232604053</v>
      </c>
      <c r="G474" s="9">
        <v>-26.3773425629</v>
      </c>
    </row>
    <row r="475" spans="1:7" ht="12.75">
      <c r="A475" s="1" t="s">
        <v>448</v>
      </c>
      <c r="B475" s="1" t="s">
        <v>449</v>
      </c>
      <c r="C475" s="6" t="s">
        <v>450</v>
      </c>
      <c r="D475" s="8">
        <v>34</v>
      </c>
      <c r="E475" s="14">
        <v>35431</v>
      </c>
      <c r="F475" s="9">
        <v>152.2965498697</v>
      </c>
      <c r="G475" s="9">
        <v>-26.4659589114</v>
      </c>
    </row>
    <row r="476" spans="1:7" ht="12.75">
      <c r="A476" s="1" t="s">
        <v>448</v>
      </c>
      <c r="B476" s="1" t="s">
        <v>449</v>
      </c>
      <c r="C476" s="6" t="s">
        <v>450</v>
      </c>
      <c r="D476" s="8">
        <v>28</v>
      </c>
      <c r="E476" s="14">
        <v>33239</v>
      </c>
      <c r="F476" s="9">
        <v>152.0936658515</v>
      </c>
      <c r="G476" s="9">
        <v>-26.6568405583</v>
      </c>
    </row>
    <row r="477" spans="1:7" ht="12.75">
      <c r="A477" s="1" t="s">
        <v>448</v>
      </c>
      <c r="B477" s="1" t="s">
        <v>449</v>
      </c>
      <c r="C477" s="6" t="s">
        <v>450</v>
      </c>
      <c r="D477" s="8">
        <v>210</v>
      </c>
      <c r="E477" s="14">
        <v>32874</v>
      </c>
      <c r="F477" s="9">
        <v>152.1689581938</v>
      </c>
      <c r="G477" s="9">
        <v>-26.7621687995</v>
      </c>
    </row>
    <row r="478" spans="1:7" ht="12.75">
      <c r="A478" s="1" t="s">
        <v>448</v>
      </c>
      <c r="B478" s="1" t="s">
        <v>449</v>
      </c>
      <c r="C478" s="6" t="s">
        <v>450</v>
      </c>
      <c r="D478" s="8">
        <v>62</v>
      </c>
      <c r="E478" s="14">
        <v>33604</v>
      </c>
      <c r="F478" s="9">
        <v>153.0248036646</v>
      </c>
      <c r="G478" s="9">
        <v>-26.841108047</v>
      </c>
    </row>
    <row r="479" spans="1:7" ht="12.75">
      <c r="A479" s="1" t="s">
        <v>448</v>
      </c>
      <c r="B479" s="1" t="s">
        <v>449</v>
      </c>
      <c r="C479" s="6" t="s">
        <v>450</v>
      </c>
      <c r="D479" s="8">
        <v>620</v>
      </c>
      <c r="E479" s="14">
        <v>31778</v>
      </c>
      <c r="F479" s="9">
        <v>152.993998729</v>
      </c>
      <c r="G479" s="9">
        <v>-26.8623075775</v>
      </c>
    </row>
    <row r="480" spans="1:7" ht="12.75">
      <c r="A480" s="1" t="s">
        <v>448</v>
      </c>
      <c r="B480" s="1" t="s">
        <v>449</v>
      </c>
      <c r="C480" s="6" t="s">
        <v>450</v>
      </c>
      <c r="D480" s="8">
        <v>620</v>
      </c>
      <c r="E480" s="14">
        <v>31778</v>
      </c>
      <c r="F480" s="9">
        <v>153.0125486101</v>
      </c>
      <c r="G480" s="9">
        <v>-26.8696819877</v>
      </c>
    </row>
    <row r="481" spans="1:7" ht="12.75">
      <c r="A481" s="1" t="s">
        <v>448</v>
      </c>
      <c r="B481" s="1" t="s">
        <v>449</v>
      </c>
      <c r="C481" s="6" t="s">
        <v>450</v>
      </c>
      <c r="D481" s="8">
        <v>150</v>
      </c>
      <c r="E481" s="14">
        <v>33239</v>
      </c>
      <c r="F481" s="9">
        <v>151.9700395143</v>
      </c>
      <c r="G481" s="9">
        <v>-26.8935980219</v>
      </c>
    </row>
    <row r="482" spans="1:7" ht="12.75">
      <c r="A482" s="1" t="s">
        <v>448</v>
      </c>
      <c r="B482" s="1" t="s">
        <v>449</v>
      </c>
      <c r="C482" s="6" t="s">
        <v>450</v>
      </c>
      <c r="D482" s="8">
        <v>4</v>
      </c>
      <c r="E482" s="14">
        <v>31413</v>
      </c>
      <c r="F482" s="9">
        <v>152.0730032654</v>
      </c>
      <c r="G482" s="9">
        <v>-27.3539714566</v>
      </c>
    </row>
    <row r="483" spans="1:7" ht="12.75">
      <c r="A483" s="1" t="s">
        <v>448</v>
      </c>
      <c r="B483" s="1" t="s">
        <v>449</v>
      </c>
      <c r="C483" s="6" t="s">
        <v>450</v>
      </c>
      <c r="D483" s="8">
        <v>19</v>
      </c>
      <c r="E483" s="14">
        <v>35431</v>
      </c>
      <c r="F483" s="9">
        <v>152.0363819287</v>
      </c>
      <c r="G483" s="9">
        <v>-27.3898683836</v>
      </c>
    </row>
    <row r="484" spans="1:7" ht="12.75">
      <c r="A484" s="1" t="s">
        <v>448</v>
      </c>
      <c r="B484" s="1" t="s">
        <v>449</v>
      </c>
      <c r="C484" s="6" t="s">
        <v>450</v>
      </c>
      <c r="D484" s="8">
        <v>60</v>
      </c>
      <c r="E484" s="14">
        <v>32143</v>
      </c>
      <c r="F484" s="9">
        <v>152.837835969</v>
      </c>
      <c r="G484" s="9">
        <v>-27.4265100184</v>
      </c>
    </row>
    <row r="485" spans="1:7" ht="12.75">
      <c r="A485" s="1" t="s">
        <v>448</v>
      </c>
      <c r="B485" s="1" t="s">
        <v>449</v>
      </c>
      <c r="C485" s="6" t="s">
        <v>450</v>
      </c>
      <c r="D485" s="8">
        <v>50</v>
      </c>
      <c r="E485" s="14">
        <v>35796</v>
      </c>
      <c r="F485" s="9">
        <v>150.7978895949</v>
      </c>
      <c r="G485" s="9">
        <v>-27.9923434056</v>
      </c>
    </row>
    <row r="486" spans="1:7" ht="12.75">
      <c r="A486" s="1" t="s">
        <v>448</v>
      </c>
      <c r="B486" s="1" t="s">
        <v>449</v>
      </c>
      <c r="C486" s="6" t="s">
        <v>450</v>
      </c>
      <c r="D486" s="8">
        <v>460</v>
      </c>
      <c r="E486" s="14">
        <v>32509</v>
      </c>
      <c r="F486" s="9">
        <v>151.131244743</v>
      </c>
      <c r="G486" s="9">
        <v>-28.1975919088</v>
      </c>
    </row>
    <row r="487" spans="1:7" ht="12.75">
      <c r="A487" s="1" t="s">
        <v>448</v>
      </c>
      <c r="B487" s="1" t="s">
        <v>449</v>
      </c>
      <c r="C487" s="6" t="s">
        <v>450</v>
      </c>
      <c r="D487" s="8">
        <v>200</v>
      </c>
      <c r="E487" s="14">
        <v>32509</v>
      </c>
      <c r="F487" s="9">
        <v>151.0263505626</v>
      </c>
      <c r="G487" s="9">
        <v>-28.5665375888</v>
      </c>
    </row>
    <row r="488" spans="1:7" ht="12.75">
      <c r="A488" s="1" t="s">
        <v>468</v>
      </c>
      <c r="B488" s="1" t="s">
        <v>449</v>
      </c>
      <c r="C488" s="6" t="s">
        <v>450</v>
      </c>
      <c r="D488" s="8">
        <v>57</v>
      </c>
      <c r="E488" s="14">
        <v>35065</v>
      </c>
      <c r="F488" s="9">
        <v>151.7746534188</v>
      </c>
      <c r="G488" s="9">
        <v>-26.0688764598</v>
      </c>
    </row>
    <row r="489" spans="1:7" ht="12.75">
      <c r="A489" s="10"/>
      <c r="B489" s="2">
        <v>40</v>
      </c>
      <c r="C489" s="6"/>
      <c r="D489" s="4">
        <f>SUM(D449:D488)</f>
        <v>11545</v>
      </c>
      <c r="F489" s="9"/>
      <c r="G489" s="9"/>
    </row>
    <row r="491" spans="1:4" ht="12.75">
      <c r="A491" s="21" t="s">
        <v>502</v>
      </c>
      <c r="B491" s="2">
        <f>B169+B386+B395+B419+B447+B489</f>
        <v>470</v>
      </c>
      <c r="D491" s="4">
        <f>SUM(D489+D447+D419+D395+D386+D169)</f>
        <v>6938764</v>
      </c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3" width="11.57421875" style="0" customWidth="1"/>
  </cols>
  <sheetData>
    <row r="1" s="3" customFormat="1" ht="12.75">
      <c r="A1" s="3" t="s">
        <v>407</v>
      </c>
    </row>
    <row r="3" s="3" customFormat="1" ht="12.75">
      <c r="A3" s="3" t="s">
        <v>451</v>
      </c>
    </row>
    <row r="4" s="3" customFormat="1" ht="12.75"/>
    <row r="5" s="3" customFormat="1" ht="12.75">
      <c r="A5" s="3" t="s">
        <v>499</v>
      </c>
    </row>
    <row r="7" spans="1:3" ht="12.75">
      <c r="A7" s="3" t="s">
        <v>410</v>
      </c>
      <c r="B7" s="18" t="s">
        <v>411</v>
      </c>
      <c r="C7" s="18" t="s">
        <v>412</v>
      </c>
    </row>
    <row r="8" spans="1:3" ht="12.75">
      <c r="A8" t="s">
        <v>4</v>
      </c>
      <c r="B8">
        <v>159</v>
      </c>
      <c r="C8">
        <v>28539</v>
      </c>
    </row>
    <row r="9" spans="1:3" ht="12.75">
      <c r="A9" t="s">
        <v>446</v>
      </c>
      <c r="B9">
        <v>26</v>
      </c>
      <c r="C9">
        <v>1703</v>
      </c>
    </row>
    <row r="10" spans="1:3" ht="12.75">
      <c r="A10" t="s">
        <v>7</v>
      </c>
      <c r="B10">
        <v>216</v>
      </c>
      <c r="C10">
        <v>6587093</v>
      </c>
    </row>
    <row r="11" spans="1:3" ht="12.75">
      <c r="A11" t="s">
        <v>413</v>
      </c>
      <c r="B11">
        <v>7</v>
      </c>
      <c r="C11">
        <v>52181</v>
      </c>
    </row>
    <row r="12" spans="1:3" ht="12.75">
      <c r="A12" t="s">
        <v>10</v>
      </c>
      <c r="B12">
        <v>22</v>
      </c>
      <c r="C12">
        <v>257703</v>
      </c>
    </row>
    <row r="13" spans="1:3" ht="12.75">
      <c r="A13" t="s">
        <v>469</v>
      </c>
      <c r="B13">
        <v>40</v>
      </c>
      <c r="C13">
        <v>11545</v>
      </c>
    </row>
    <row r="14" spans="1:3" s="3" customFormat="1" ht="12.75">
      <c r="A14" s="18" t="s">
        <v>474</v>
      </c>
      <c r="B14" s="3">
        <f>SUM(B8:B13)</f>
        <v>470</v>
      </c>
      <c r="C14" s="3">
        <f>SUM(C8:C13)</f>
        <v>6938764</v>
      </c>
    </row>
    <row r="15" s="3" customFormat="1" ht="12.75"/>
  </sheetData>
  <printOptions gridLines="1"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selection activeCell="A5" sqref="A5"/>
    </sheetView>
  </sheetViews>
  <sheetFormatPr defaultColWidth="9.140625" defaultRowHeight="12.75"/>
  <cols>
    <col min="1" max="1" width="34.00390625" style="0" customWidth="1"/>
    <col min="2" max="2" width="13.140625" style="0" customWidth="1"/>
    <col min="3" max="3" width="16.7109375" style="0" customWidth="1"/>
  </cols>
  <sheetData>
    <row r="1" ht="12.75">
      <c r="A1" s="3" t="s">
        <v>407</v>
      </c>
    </row>
    <row r="3" ht="12.75">
      <c r="A3" s="3" t="s">
        <v>515</v>
      </c>
    </row>
    <row r="4" ht="12.75">
      <c r="A4" s="3"/>
    </row>
    <row r="5" ht="12.75">
      <c r="A5" s="3" t="s">
        <v>499</v>
      </c>
    </row>
    <row r="6" ht="12.75">
      <c r="A6" s="3"/>
    </row>
    <row r="7" spans="1:3" ht="12.75">
      <c r="A7" s="3" t="s">
        <v>473</v>
      </c>
      <c r="B7" s="18" t="s">
        <v>411</v>
      </c>
      <c r="C7" s="18" t="s">
        <v>420</v>
      </c>
    </row>
    <row r="8" spans="1:3" ht="12.75">
      <c r="A8" t="s">
        <v>503</v>
      </c>
      <c r="B8">
        <v>45</v>
      </c>
      <c r="C8">
        <v>48940</v>
      </c>
    </row>
    <row r="9" spans="1:3" ht="12.75">
      <c r="A9" t="s">
        <v>504</v>
      </c>
      <c r="B9">
        <v>0</v>
      </c>
      <c r="C9">
        <v>0</v>
      </c>
    </row>
    <row r="10" spans="1:3" ht="12.75">
      <c r="A10" t="s">
        <v>414</v>
      </c>
      <c r="B10">
        <v>216</v>
      </c>
      <c r="C10">
        <v>6587093</v>
      </c>
    </row>
    <row r="11" spans="1:3" ht="12.75">
      <c r="A11" t="s">
        <v>415</v>
      </c>
      <c r="B11">
        <v>159</v>
      </c>
      <c r="C11">
        <v>28539</v>
      </c>
    </row>
    <row r="12" spans="1:3" ht="12.75">
      <c r="A12" t="s">
        <v>416</v>
      </c>
      <c r="B12">
        <v>2</v>
      </c>
      <c r="C12">
        <v>14786</v>
      </c>
    </row>
    <row r="13" spans="1:3" ht="12.75">
      <c r="A13" t="s">
        <v>417</v>
      </c>
      <c r="B13">
        <v>26</v>
      </c>
      <c r="C13">
        <v>1703</v>
      </c>
    </row>
    <row r="14" spans="1:3" ht="12.75">
      <c r="A14" t="s">
        <v>418</v>
      </c>
      <c r="B14">
        <v>22</v>
      </c>
      <c r="C14">
        <v>257703</v>
      </c>
    </row>
    <row r="15" spans="1:3" ht="12.75">
      <c r="A15" s="3" t="s">
        <v>474</v>
      </c>
      <c r="B15" s="3">
        <f>SUM(B8:B14)</f>
        <v>470</v>
      </c>
      <c r="C15" s="3">
        <f>SUM(C8:C14)</f>
        <v>6938764</v>
      </c>
    </row>
    <row r="17" spans="1:3" ht="12.75">
      <c r="A17" s="3" t="s">
        <v>475</v>
      </c>
      <c r="B17">
        <f>SUM(B8:B12)</f>
        <v>422</v>
      </c>
      <c r="C17" s="3">
        <f>SUM(C8:C12)</f>
        <v>6679358</v>
      </c>
    </row>
    <row r="18" spans="1:3" ht="12.75">
      <c r="A18" s="3" t="s">
        <v>476</v>
      </c>
      <c r="B18">
        <f>SUM(B13:B14)</f>
        <v>48</v>
      </c>
      <c r="C18" s="3">
        <f>SUM(C13:C14)</f>
        <v>259406</v>
      </c>
    </row>
    <row r="19" spans="1:3" ht="12.75">
      <c r="A19" t="s">
        <v>474</v>
      </c>
      <c r="B19">
        <f>SUM(B17:B18)</f>
        <v>470</v>
      </c>
      <c r="C19">
        <f>SUM(C17:C18)</f>
        <v>6938764</v>
      </c>
    </row>
    <row r="22" ht="12.75">
      <c r="A22" s="3" t="s">
        <v>505</v>
      </c>
    </row>
    <row r="24" spans="1:3" ht="12.75">
      <c r="A24" s="3" t="s">
        <v>419</v>
      </c>
      <c r="B24" s="18" t="s">
        <v>477</v>
      </c>
      <c r="C24" s="18" t="s">
        <v>478</v>
      </c>
    </row>
    <row r="25" spans="1:3" ht="12.75">
      <c r="A25" t="s">
        <v>475</v>
      </c>
      <c r="B25">
        <f>C17</f>
        <v>6679358</v>
      </c>
      <c r="C25" s="7">
        <f>B25/C15*100/1</f>
        <v>96.26149556318676</v>
      </c>
    </row>
    <row r="26" spans="1:3" ht="12.75">
      <c r="A26" t="s">
        <v>476</v>
      </c>
      <c r="B26">
        <f>C18</f>
        <v>259406</v>
      </c>
      <c r="C26" s="7">
        <f>B26/C15*100/1</f>
        <v>3.738504436813242</v>
      </c>
    </row>
    <row r="28" s="3" customFormat="1" ht="12.75"/>
    <row r="29" s="3" customFormat="1" ht="12.75">
      <c r="A29" s="3" t="s">
        <v>506</v>
      </c>
    </row>
    <row r="31" ht="12.75">
      <c r="B31" s="18" t="s">
        <v>477</v>
      </c>
    </row>
    <row r="32" spans="1:2" ht="12.75">
      <c r="A32" t="s">
        <v>507</v>
      </c>
      <c r="B32">
        <v>172694961</v>
      </c>
    </row>
    <row r="33" spans="1:2" ht="12.75">
      <c r="A33" t="s">
        <v>508</v>
      </c>
      <c r="B33">
        <f>C15</f>
        <v>6938764</v>
      </c>
    </row>
    <row r="34" spans="1:2" ht="12.75">
      <c r="A34" s="18" t="s">
        <v>479</v>
      </c>
      <c r="B34" s="19">
        <f>B33/B32*100/1</f>
        <v>4.017930783747651</v>
      </c>
    </row>
    <row r="36" spans="1:2" ht="12.75">
      <c r="A36" s="18" t="s">
        <v>479</v>
      </c>
      <c r="B36" s="20">
        <v>0.04</v>
      </c>
    </row>
  </sheetData>
  <printOptions gridLines="1"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0"/>
  <sheetViews>
    <sheetView workbookViewId="0" topLeftCell="A1">
      <selection activeCell="A6" sqref="A6"/>
    </sheetView>
  </sheetViews>
  <sheetFormatPr defaultColWidth="9.140625" defaultRowHeight="12.75"/>
  <cols>
    <col min="1" max="1" width="13.140625" style="13" customWidth="1"/>
    <col min="2" max="2" width="9.7109375" style="13" customWidth="1"/>
    <col min="3" max="3" width="9.7109375" style="22" customWidth="1"/>
    <col min="4" max="4" width="12.28125" style="13" customWidth="1"/>
    <col min="5" max="5" width="23.421875" style="24" customWidth="1"/>
    <col min="6" max="16384" width="9.140625" style="13" customWidth="1"/>
  </cols>
  <sheetData>
    <row r="1" spans="1:2" ht="12.75">
      <c r="A1" s="3" t="s">
        <v>480</v>
      </c>
      <c r="B1" s="3"/>
    </row>
    <row r="2" spans="1:2" ht="12.75">
      <c r="A2" s="3"/>
      <c r="B2" s="3"/>
    </row>
    <row r="3" spans="1:2" ht="12.75">
      <c r="A3" s="3" t="s">
        <v>481</v>
      </c>
      <c r="B3" s="3"/>
    </row>
    <row r="4" spans="1:2" ht="12.75">
      <c r="A4" s="3" t="s">
        <v>509</v>
      </c>
      <c r="B4" s="3"/>
    </row>
    <row r="5" spans="1:2" ht="12.75">
      <c r="A5" s="3"/>
      <c r="B5" s="3"/>
    </row>
    <row r="6" spans="1:2" ht="12.75">
      <c r="A6" s="3" t="s">
        <v>499</v>
      </c>
      <c r="B6" s="3"/>
    </row>
    <row r="7" spans="1:2" ht="12.75">
      <c r="A7" s="3"/>
      <c r="B7" s="3"/>
    </row>
    <row r="8" spans="1:2" ht="12.75">
      <c r="A8" s="13" t="s">
        <v>498</v>
      </c>
      <c r="B8" s="3"/>
    </row>
    <row r="10" spans="1:5" ht="12.75">
      <c r="A10" s="3" t="s">
        <v>482</v>
      </c>
      <c r="B10" s="18" t="s">
        <v>483</v>
      </c>
      <c r="C10" s="23" t="s">
        <v>484</v>
      </c>
      <c r="D10" s="3" t="s">
        <v>485</v>
      </c>
      <c r="E10" s="19" t="s">
        <v>486</v>
      </c>
    </row>
    <row r="11" spans="1:4" ht="12.75">
      <c r="A11" s="3"/>
      <c r="B11" s="3"/>
      <c r="C11" s="23"/>
      <c r="D11" s="3"/>
    </row>
    <row r="12" spans="1:2" ht="12.75">
      <c r="A12" s="3" t="s">
        <v>421</v>
      </c>
      <c r="B12" s="13">
        <v>11282957</v>
      </c>
    </row>
    <row r="13" spans="3:4" ht="12.75">
      <c r="C13" s="22" t="s">
        <v>440</v>
      </c>
      <c r="D13" s="13">
        <v>12188</v>
      </c>
    </row>
    <row r="14" spans="3:4" ht="12.75">
      <c r="C14" s="22" t="s">
        <v>441</v>
      </c>
      <c r="D14" s="13">
        <v>98666</v>
      </c>
    </row>
    <row r="15" spans="3:4" ht="12.75">
      <c r="C15" s="22" t="s">
        <v>442</v>
      </c>
      <c r="D15" s="13">
        <v>22176</v>
      </c>
    </row>
    <row r="16" spans="3:4" ht="12.75">
      <c r="C16" s="22" t="s">
        <v>443</v>
      </c>
      <c r="D16" s="13">
        <v>5625</v>
      </c>
    </row>
    <row r="17" spans="4:5" ht="12.75">
      <c r="D17" s="3">
        <f>SUM(D13:D16)</f>
        <v>138655</v>
      </c>
      <c r="E17" s="24">
        <f>D17/B12*100/1</f>
        <v>1.22888884536208</v>
      </c>
    </row>
    <row r="18" spans="1:2" ht="12.75">
      <c r="A18" s="3" t="s">
        <v>422</v>
      </c>
      <c r="B18" s="13">
        <v>22779467</v>
      </c>
    </row>
    <row r="19" spans="3:4" ht="12.75">
      <c r="C19" s="22" t="s">
        <v>440</v>
      </c>
      <c r="D19" s="13">
        <v>4199</v>
      </c>
    </row>
    <row r="20" spans="3:4" ht="12.75">
      <c r="C20" s="22" t="s">
        <v>441</v>
      </c>
      <c r="D20" s="13">
        <v>553650</v>
      </c>
    </row>
    <row r="21" spans="3:4" ht="12.75">
      <c r="C21" s="22" t="s">
        <v>442</v>
      </c>
      <c r="D21" s="13">
        <v>28939</v>
      </c>
    </row>
    <row r="22" spans="3:4" ht="12.75">
      <c r="C22" s="22" t="s">
        <v>443</v>
      </c>
      <c r="D22" s="13">
        <v>8213</v>
      </c>
    </row>
    <row r="23" spans="4:5" ht="12.75">
      <c r="D23" s="3">
        <f>SUM(D19:D22)</f>
        <v>595001</v>
      </c>
      <c r="E23" s="24">
        <f>D23/B18*100/1</f>
        <v>2.612005803296451</v>
      </c>
    </row>
    <row r="24" ht="12.75">
      <c r="A24" s="3"/>
    </row>
    <row r="25" spans="1:5" ht="12.75">
      <c r="A25" s="3" t="s">
        <v>423</v>
      </c>
      <c r="B25" s="13">
        <v>21160498</v>
      </c>
      <c r="C25" s="22" t="s">
        <v>441</v>
      </c>
      <c r="D25" s="3">
        <v>627127</v>
      </c>
      <c r="E25" s="24">
        <f>D25/B25*100/1</f>
        <v>2.963668435402607</v>
      </c>
    </row>
    <row r="27" spans="1:2" ht="12.75">
      <c r="A27" s="3" t="s">
        <v>424</v>
      </c>
      <c r="B27" s="13">
        <v>1458528</v>
      </c>
    </row>
    <row r="28" spans="3:4" ht="12.75">
      <c r="C28" s="22" t="s">
        <v>440</v>
      </c>
      <c r="D28" s="13">
        <v>351</v>
      </c>
    </row>
    <row r="29" spans="3:4" ht="12.75">
      <c r="C29" s="22" t="s">
        <v>441</v>
      </c>
      <c r="D29" s="13">
        <v>109599</v>
      </c>
    </row>
    <row r="30" spans="3:4" ht="12.75">
      <c r="C30" s="22" t="s">
        <v>443</v>
      </c>
      <c r="D30" s="13">
        <v>7971</v>
      </c>
    </row>
    <row r="31" spans="4:5" ht="12.75">
      <c r="D31" s="3">
        <f>SUM(D28:D30)</f>
        <v>117921</v>
      </c>
      <c r="E31" s="24">
        <f>D31/B27*100/1</f>
        <v>8.084932205621008</v>
      </c>
    </row>
    <row r="32" spans="1:2" ht="12.75">
      <c r="A32" s="3" t="s">
        <v>425</v>
      </c>
      <c r="B32" s="13">
        <v>11589658</v>
      </c>
    </row>
    <row r="33" spans="3:4" ht="12.75">
      <c r="C33" s="22" t="s">
        <v>440</v>
      </c>
      <c r="D33" s="13">
        <v>32</v>
      </c>
    </row>
    <row r="34" spans="3:4" ht="12.75">
      <c r="C34" s="22" t="s">
        <v>441</v>
      </c>
      <c r="D34" s="13">
        <v>1425209</v>
      </c>
    </row>
    <row r="35" spans="3:4" ht="12.75">
      <c r="C35" s="22" t="s">
        <v>443</v>
      </c>
      <c r="D35" s="13">
        <v>164659</v>
      </c>
    </row>
    <row r="36" spans="4:5" ht="12.75">
      <c r="D36" s="3">
        <f>SUM(D33:D35)</f>
        <v>1589900</v>
      </c>
      <c r="E36" s="24">
        <f>D36/B32*100/1</f>
        <v>13.71826502559437</v>
      </c>
    </row>
    <row r="37" spans="1:2" ht="12.75">
      <c r="A37" s="3" t="s">
        <v>426</v>
      </c>
      <c r="B37" s="13">
        <v>6881348</v>
      </c>
    </row>
    <row r="38" spans="3:4" ht="12.75">
      <c r="C38" s="22" t="s">
        <v>441</v>
      </c>
      <c r="D38" s="13">
        <v>168082</v>
      </c>
    </row>
    <row r="39" spans="3:4" ht="12.75">
      <c r="C39" s="22" t="s">
        <v>443</v>
      </c>
      <c r="D39" s="13">
        <v>16461</v>
      </c>
    </row>
    <row r="40" spans="4:5" ht="12.75">
      <c r="D40" s="3">
        <f>SUM(D38:D39)</f>
        <v>184543</v>
      </c>
      <c r="E40" s="24">
        <f>D40/B37*100/1</f>
        <v>2.6817856036346366</v>
      </c>
    </row>
    <row r="41" spans="1:2" ht="12.75">
      <c r="A41" s="3"/>
      <c r="B41" s="3"/>
    </row>
    <row r="42" spans="1:5" ht="12.75">
      <c r="A42" s="3" t="s">
        <v>427</v>
      </c>
      <c r="B42" s="13">
        <v>1293246</v>
      </c>
      <c r="C42" s="22" t="s">
        <v>441</v>
      </c>
      <c r="D42" s="3">
        <v>28174</v>
      </c>
      <c r="E42" s="24">
        <f>D42/B42*100/1</f>
        <v>2.1785491700728246</v>
      </c>
    </row>
    <row r="43" ht="12.75">
      <c r="A43" s="3"/>
    </row>
    <row r="44" spans="1:2" ht="12.75">
      <c r="A44" s="3" t="s">
        <v>428</v>
      </c>
      <c r="B44" s="13">
        <v>12806987</v>
      </c>
    </row>
    <row r="45" spans="3:4" ht="12.75">
      <c r="C45" s="22" t="s">
        <v>440</v>
      </c>
      <c r="D45" s="13">
        <v>595</v>
      </c>
    </row>
    <row r="46" spans="3:4" ht="12.75">
      <c r="C46" s="22" t="s">
        <v>441</v>
      </c>
      <c r="D46" s="13">
        <v>239550</v>
      </c>
    </row>
    <row r="47" spans="3:4" ht="12.75">
      <c r="C47" s="22" t="s">
        <v>443</v>
      </c>
      <c r="D47" s="13">
        <v>47248</v>
      </c>
    </row>
    <row r="48" spans="4:5" ht="12.75">
      <c r="D48" s="3">
        <f>SUM(D45:D47)</f>
        <v>287393</v>
      </c>
      <c r="E48" s="24">
        <f>D48/B44*100/1</f>
        <v>2.2440328861113077</v>
      </c>
    </row>
    <row r="49" spans="1:2" ht="12.75">
      <c r="A49" s="3" t="s">
        <v>429</v>
      </c>
      <c r="B49" s="13">
        <v>637942</v>
      </c>
    </row>
    <row r="50" spans="3:4" ht="12.75">
      <c r="C50" s="22" t="s">
        <v>441</v>
      </c>
      <c r="D50" s="13">
        <v>109579</v>
      </c>
    </row>
    <row r="51" spans="3:4" ht="12.75">
      <c r="C51" s="22" t="s">
        <v>443</v>
      </c>
      <c r="D51" s="13">
        <v>83922</v>
      </c>
    </row>
    <row r="52" spans="4:5" ht="12.75">
      <c r="D52" s="3">
        <f>SUM(D50:D51)</f>
        <v>193501</v>
      </c>
      <c r="E52" s="24">
        <f>D52/B49*100/1</f>
        <v>30.332067805537182</v>
      </c>
    </row>
    <row r="53" spans="1:2" ht="12.75">
      <c r="A53" s="3" t="s">
        <v>430</v>
      </c>
      <c r="B53" s="13">
        <v>21071183</v>
      </c>
    </row>
    <row r="54" spans="3:4" ht="12.75">
      <c r="C54" s="22" t="s">
        <v>441</v>
      </c>
      <c r="D54" s="13">
        <v>518985</v>
      </c>
    </row>
    <row r="55" spans="3:4" ht="12.75">
      <c r="C55" s="22" t="s">
        <v>443</v>
      </c>
      <c r="D55" s="13">
        <v>6170</v>
      </c>
    </row>
    <row r="56" spans="4:5" ht="12.75">
      <c r="D56" s="3">
        <f>SUM(D54:D55)</f>
        <v>525155</v>
      </c>
      <c r="E56" s="24">
        <f>D56/B53*100/1</f>
        <v>2.492290062688934</v>
      </c>
    </row>
    <row r="57" spans="1:2" ht="12.75">
      <c r="A57" s="3" t="s">
        <v>431</v>
      </c>
      <c r="B57" s="13">
        <v>22745618</v>
      </c>
    </row>
    <row r="58" spans="3:4" ht="12.75">
      <c r="C58" s="22" t="s">
        <v>440</v>
      </c>
      <c r="D58" s="13">
        <v>421</v>
      </c>
    </row>
    <row r="59" spans="3:4" ht="12.75">
      <c r="C59" s="22" t="s">
        <v>441</v>
      </c>
      <c r="D59" s="13">
        <v>259339</v>
      </c>
    </row>
    <row r="60" spans="4:5" ht="12.75">
      <c r="D60" s="3">
        <f>SUM(D58:D59)</f>
        <v>259760</v>
      </c>
      <c r="E60" s="24">
        <f>D60/B57*100/1</f>
        <v>1.1420221688414884</v>
      </c>
    </row>
    <row r="61" spans="1:2" ht="12.75">
      <c r="A61" s="3" t="s">
        <v>432</v>
      </c>
      <c r="B61" s="13">
        <v>6641899</v>
      </c>
    </row>
    <row r="62" spans="3:4" ht="12.75">
      <c r="C62" s="22" t="s">
        <v>441</v>
      </c>
      <c r="D62" s="13">
        <v>174336</v>
      </c>
    </row>
    <row r="63" spans="3:4" ht="12.75">
      <c r="C63" s="22" t="s">
        <v>443</v>
      </c>
      <c r="D63" s="13">
        <v>5464</v>
      </c>
    </row>
    <row r="64" spans="4:5" ht="12.75">
      <c r="D64" s="3">
        <f>SUM(D62:D63)</f>
        <v>179800</v>
      </c>
      <c r="E64" s="24">
        <f>D64/B61*100/1</f>
        <v>2.707057123271522</v>
      </c>
    </row>
    <row r="65" spans="1:2" ht="12.75">
      <c r="A65" s="3"/>
      <c r="B65" s="3"/>
    </row>
    <row r="66" spans="1:5" ht="12.75">
      <c r="A66" s="3" t="s">
        <v>433</v>
      </c>
      <c r="B66" s="13">
        <v>19203040</v>
      </c>
      <c r="C66" s="22" t="s">
        <v>441</v>
      </c>
      <c r="D66" s="3">
        <v>456890</v>
      </c>
      <c r="E66" s="24">
        <f>D66/B66*100/1</f>
        <v>2.3792587007057215</v>
      </c>
    </row>
    <row r="68" spans="1:2" ht="12.75">
      <c r="A68" s="3" t="s">
        <v>434</v>
      </c>
      <c r="B68" s="13">
        <v>629110</v>
      </c>
    </row>
    <row r="69" spans="3:4" ht="12.75">
      <c r="C69" s="22" t="s">
        <v>441</v>
      </c>
      <c r="D69" s="13">
        <v>7175</v>
      </c>
    </row>
    <row r="70" spans="3:4" ht="14.25" customHeight="1">
      <c r="C70" s="22" t="s">
        <v>443</v>
      </c>
      <c r="D70" s="13">
        <v>783</v>
      </c>
    </row>
    <row r="71" spans="4:5" ht="13.5" customHeight="1">
      <c r="D71" s="3">
        <f>SUM(D69:D70)</f>
        <v>7958</v>
      </c>
      <c r="E71" s="24">
        <f>D71/B68*100/1</f>
        <v>1.2649616124366168</v>
      </c>
    </row>
    <row r="72" spans="1:2" ht="12.75">
      <c r="A72" s="3" t="s">
        <v>435</v>
      </c>
      <c r="B72" s="13">
        <v>141598</v>
      </c>
    </row>
    <row r="73" spans="3:4" ht="12.75">
      <c r="C73" s="22" t="s">
        <v>441</v>
      </c>
      <c r="D73" s="13">
        <v>16097</v>
      </c>
    </row>
    <row r="74" spans="3:4" ht="12.75">
      <c r="C74" s="22" t="s">
        <v>443</v>
      </c>
      <c r="D74" s="13">
        <v>1804</v>
      </c>
    </row>
    <row r="75" spans="4:5" ht="12.75">
      <c r="D75" s="3">
        <f>SUM(D73:D74)</f>
        <v>17901</v>
      </c>
      <c r="E75" s="24">
        <f>D75/B72*100/1</f>
        <v>12.642127713668271</v>
      </c>
    </row>
    <row r="76" spans="1:2" ht="12.75">
      <c r="A76" s="3" t="s">
        <v>436</v>
      </c>
      <c r="B76" s="13">
        <v>260118</v>
      </c>
    </row>
    <row r="77" spans="3:4" ht="12.75">
      <c r="C77" s="22" t="s">
        <v>440</v>
      </c>
      <c r="D77" s="13">
        <v>47</v>
      </c>
    </row>
    <row r="78" spans="3:4" ht="12.75">
      <c r="C78" s="22" t="s">
        <v>441</v>
      </c>
      <c r="D78" s="13">
        <v>45523</v>
      </c>
    </row>
    <row r="79" spans="4:5" ht="12.75">
      <c r="D79" s="3">
        <f>SUM(D77:D78)</f>
        <v>45570</v>
      </c>
      <c r="E79" s="24">
        <f>D79/B76*100/1</f>
        <v>17.518972158789474</v>
      </c>
    </row>
    <row r="80" spans="1:2" ht="12.75">
      <c r="A80" s="3" t="s">
        <v>437</v>
      </c>
      <c r="B80" s="13">
        <v>6859682</v>
      </c>
    </row>
    <row r="81" spans="3:4" ht="12.75">
      <c r="C81" s="22" t="s">
        <v>440</v>
      </c>
      <c r="D81" s="13">
        <v>7026</v>
      </c>
    </row>
    <row r="82" spans="3:4" ht="12.75">
      <c r="C82" s="22" t="s">
        <v>441</v>
      </c>
      <c r="D82" s="13">
        <v>360435</v>
      </c>
    </row>
    <row r="83" spans="3:4" ht="12.75">
      <c r="C83" s="22" t="s">
        <v>442</v>
      </c>
      <c r="D83" s="13">
        <v>545</v>
      </c>
    </row>
    <row r="84" spans="3:4" ht="12.75">
      <c r="C84" s="22" t="s">
        <v>443</v>
      </c>
      <c r="D84" s="13">
        <v>2073</v>
      </c>
    </row>
    <row r="85" spans="4:5" ht="12.75">
      <c r="D85" s="3">
        <f>SUM(D81:D84)</f>
        <v>370079</v>
      </c>
      <c r="E85" s="24">
        <f>D85/B80*100/1</f>
        <v>5.394987697680446</v>
      </c>
    </row>
    <row r="86" spans="1:2" ht="12.75">
      <c r="A86" s="3"/>
      <c r="B86" s="3"/>
    </row>
    <row r="87" spans="1:5" ht="12.75">
      <c r="A87" s="3" t="s">
        <v>438</v>
      </c>
      <c r="B87" s="13">
        <v>3434576</v>
      </c>
      <c r="C87" s="22" t="s">
        <v>441</v>
      </c>
      <c r="D87" s="3">
        <v>1001812</v>
      </c>
      <c r="E87" s="24">
        <f>D87/B87*100/1</f>
        <v>29.16843301764177</v>
      </c>
    </row>
    <row r="88" ht="12.75">
      <c r="A88" s="3"/>
    </row>
    <row r="89" spans="1:2" ht="12.75">
      <c r="A89" s="3" t="s">
        <v>439</v>
      </c>
      <c r="B89" s="13">
        <v>1817505</v>
      </c>
    </row>
    <row r="90" spans="3:4" ht="12.75">
      <c r="C90" s="22" t="s">
        <v>440</v>
      </c>
      <c r="D90" s="13">
        <v>1054</v>
      </c>
    </row>
    <row r="91" spans="3:4" ht="12.75">
      <c r="C91" s="22" t="s">
        <v>441</v>
      </c>
      <c r="D91" s="13">
        <v>293793</v>
      </c>
    </row>
    <row r="92" spans="4:5" ht="12.75">
      <c r="D92" s="3">
        <f>SUM(D90:D91)</f>
        <v>294847</v>
      </c>
      <c r="E92" s="24">
        <f>D92/B89*100/1</f>
        <v>16.222623871736253</v>
      </c>
    </row>
    <row r="94" spans="1:5" ht="12.75">
      <c r="A94" s="3"/>
      <c r="B94" s="3"/>
      <c r="C94" s="23"/>
      <c r="D94" s="3"/>
      <c r="E94" s="19"/>
    </row>
    <row r="95" spans="1:5" ht="12.75">
      <c r="A95" s="3"/>
      <c r="B95" s="3"/>
      <c r="C95" s="23"/>
      <c r="D95" s="3"/>
      <c r="E95" s="19"/>
    </row>
    <row r="97" ht="12.75">
      <c r="A97" s="3" t="s">
        <v>510</v>
      </c>
    </row>
    <row r="98" ht="12.75">
      <c r="A98" s="3" t="s">
        <v>511</v>
      </c>
    </row>
    <row r="99" ht="12.75">
      <c r="A99" s="3" t="s">
        <v>512</v>
      </c>
    </row>
    <row r="100" ht="12.75">
      <c r="A100" s="3" t="s">
        <v>513</v>
      </c>
    </row>
  </sheetData>
  <printOptions gridLines="1"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6"/>
  <sheetViews>
    <sheetView workbookViewId="0" topLeftCell="A1">
      <selection activeCell="A6" sqref="A6"/>
    </sheetView>
  </sheetViews>
  <sheetFormatPr defaultColWidth="9.140625" defaultRowHeight="12.75"/>
  <cols>
    <col min="1" max="1" width="13.57421875" style="2" customWidth="1"/>
    <col min="2" max="2" width="11.421875" style="6" customWidth="1"/>
    <col min="3" max="3" width="11.7109375" style="8" customWidth="1"/>
    <col min="4" max="4" width="14.8515625" style="8" customWidth="1"/>
    <col min="5" max="5" width="15.140625" style="26" customWidth="1"/>
    <col min="6" max="6" width="15.28125" style="26" customWidth="1"/>
    <col min="7" max="7" width="11.00390625" style="27" customWidth="1"/>
  </cols>
  <sheetData>
    <row r="1" ht="12.75">
      <c r="A1" s="2" t="s">
        <v>407</v>
      </c>
    </row>
    <row r="3" ht="12.75">
      <c r="A3" s="2" t="s">
        <v>495</v>
      </c>
    </row>
    <row r="4" ht="12.75">
      <c r="A4" s="2" t="s">
        <v>496</v>
      </c>
    </row>
    <row r="6" ht="12.75">
      <c r="A6" s="3" t="s">
        <v>499</v>
      </c>
    </row>
    <row r="8" ht="12.75">
      <c r="A8" s="10" t="s">
        <v>497</v>
      </c>
    </row>
    <row r="9" ht="12.75">
      <c r="A9" s="10"/>
    </row>
    <row r="10" ht="12.75">
      <c r="A10" s="10"/>
    </row>
    <row r="11" spans="1:7" s="3" customFormat="1" ht="12.75">
      <c r="A11" s="2" t="s">
        <v>482</v>
      </c>
      <c r="B11" s="5" t="s">
        <v>2</v>
      </c>
      <c r="C11" s="4" t="s">
        <v>487</v>
      </c>
      <c r="D11" s="4" t="s">
        <v>488</v>
      </c>
      <c r="E11" s="25" t="s">
        <v>489</v>
      </c>
      <c r="F11" s="25" t="s">
        <v>490</v>
      </c>
      <c r="G11" s="17" t="s">
        <v>483</v>
      </c>
    </row>
    <row r="12" spans="1:7" s="3" customFormat="1" ht="12.75">
      <c r="A12" s="2"/>
      <c r="B12" s="5"/>
      <c r="C12" s="4"/>
      <c r="D12" s="4"/>
      <c r="E12" s="25"/>
      <c r="F12" s="25"/>
      <c r="G12" s="28"/>
    </row>
    <row r="13" spans="1:7" ht="12.75">
      <c r="A13" s="2" t="s">
        <v>421</v>
      </c>
      <c r="G13" s="27">
        <v>11282957</v>
      </c>
    </row>
    <row r="14" ht="12.75">
      <c r="B14" s="6" t="s">
        <v>8</v>
      </c>
    </row>
    <row r="15" ht="12.75">
      <c r="B15" s="6" t="s">
        <v>5</v>
      </c>
    </row>
    <row r="16" ht="12.75">
      <c r="B16" s="6" t="s">
        <v>180</v>
      </c>
    </row>
    <row r="17" ht="12.75">
      <c r="B17" s="6" t="s">
        <v>450</v>
      </c>
    </row>
    <row r="18" ht="12.75">
      <c r="B18" s="6" t="s">
        <v>11</v>
      </c>
    </row>
    <row r="19" spans="3:6" ht="12.75">
      <c r="C19" s="8">
        <v>133083.91775456</v>
      </c>
      <c r="D19" s="8">
        <v>5624.718825913</v>
      </c>
      <c r="E19" s="26">
        <v>1.1795127620761119</v>
      </c>
      <c r="F19" s="26">
        <v>0.04985146026802194</v>
      </c>
    </row>
    <row r="20" spans="1:7" ht="12.75">
      <c r="A20" s="2" t="s">
        <v>422</v>
      </c>
      <c r="G20" s="27">
        <v>22779467</v>
      </c>
    </row>
    <row r="21" ht="12.75">
      <c r="B21" s="6" t="s">
        <v>8</v>
      </c>
    </row>
    <row r="22" ht="12.75">
      <c r="B22" s="6" t="s">
        <v>5</v>
      </c>
    </row>
    <row r="23" ht="12.75">
      <c r="B23" s="6" t="s">
        <v>180</v>
      </c>
    </row>
    <row r="24" ht="12.75">
      <c r="B24" s="6" t="s">
        <v>450</v>
      </c>
    </row>
    <row r="25" ht="12.75">
      <c r="B25" s="6" t="s">
        <v>11</v>
      </c>
    </row>
    <row r="26" spans="3:6" ht="12.75">
      <c r="C26" s="8">
        <v>586865.75367707</v>
      </c>
      <c r="D26" s="8">
        <v>8215.915395704</v>
      </c>
      <c r="E26" s="26">
        <v>2.5762938175858108</v>
      </c>
      <c r="F26" s="26">
        <v>0.03606719769037616</v>
      </c>
    </row>
    <row r="27" spans="1:7" ht="12.75">
      <c r="A27" s="2" t="s">
        <v>423</v>
      </c>
      <c r="G27" s="27">
        <v>21160498</v>
      </c>
    </row>
    <row r="28" ht="12.75">
      <c r="B28" s="6" t="s">
        <v>8</v>
      </c>
    </row>
    <row r="29" spans="3:6" ht="12.75">
      <c r="C29" s="8">
        <v>627129.6670125</v>
      </c>
      <c r="D29" s="8">
        <v>0</v>
      </c>
      <c r="E29" s="26">
        <v>2.9636810391348067</v>
      </c>
      <c r="F29" s="26">
        <v>0</v>
      </c>
    </row>
    <row r="30" spans="1:7" ht="12.75">
      <c r="A30" s="2" t="s">
        <v>424</v>
      </c>
      <c r="G30" s="27">
        <v>1458528</v>
      </c>
    </row>
    <row r="31" ht="12.75">
      <c r="B31" s="6" t="s">
        <v>8</v>
      </c>
    </row>
    <row r="32" ht="12.75">
      <c r="B32" s="6" t="s">
        <v>5</v>
      </c>
    </row>
    <row r="33" ht="12.75">
      <c r="B33" s="6" t="s">
        <v>11</v>
      </c>
    </row>
    <row r="34" spans="3:6" ht="12.75">
      <c r="C34" s="8">
        <v>109951.0518878976</v>
      </c>
      <c r="D34" s="8">
        <v>7963.431540567</v>
      </c>
      <c r="E34" s="26">
        <v>7.538494419572171</v>
      </c>
      <c r="F34" s="26">
        <v>0.545990995069481</v>
      </c>
    </row>
    <row r="35" spans="1:7" ht="12.75">
      <c r="A35" s="2" t="s">
        <v>425</v>
      </c>
      <c r="G35" s="27">
        <v>11589658</v>
      </c>
    </row>
    <row r="36" ht="12.75">
      <c r="B36" s="6" t="s">
        <v>8</v>
      </c>
    </row>
    <row r="37" ht="12.75">
      <c r="B37" s="6" t="s">
        <v>5</v>
      </c>
    </row>
    <row r="38" ht="12.75">
      <c r="B38" s="6" t="s">
        <v>11</v>
      </c>
    </row>
    <row r="39" spans="3:6" ht="12.75">
      <c r="C39" s="8">
        <v>1425228.2557660495</v>
      </c>
      <c r="D39" s="8">
        <v>164705.4470966</v>
      </c>
      <c r="E39" s="26">
        <v>12.2974142616292</v>
      </c>
      <c r="F39" s="26">
        <v>1.4211415651488595</v>
      </c>
    </row>
    <row r="40" spans="1:7" ht="12.75">
      <c r="A40" s="2" t="s">
        <v>426</v>
      </c>
      <c r="G40" s="27">
        <v>6881348</v>
      </c>
    </row>
    <row r="41" ht="12.75">
      <c r="B41" s="6" t="s">
        <v>8</v>
      </c>
    </row>
    <row r="42" ht="12.75">
      <c r="B42" s="6" t="s">
        <v>11</v>
      </c>
    </row>
    <row r="43" spans="3:6" ht="12.75">
      <c r="C43" s="8">
        <v>168090.535979</v>
      </c>
      <c r="D43" s="8">
        <v>16462.74158978</v>
      </c>
      <c r="E43" s="26">
        <v>2.442697796696229</v>
      </c>
      <c r="F43" s="26">
        <v>0.23923716094259437</v>
      </c>
    </row>
    <row r="44" spans="1:7" ht="12.75">
      <c r="A44" s="2" t="s">
        <v>427</v>
      </c>
      <c r="G44" s="27">
        <v>1293246</v>
      </c>
    </row>
    <row r="45" ht="12.75">
      <c r="B45" s="6" t="s">
        <v>8</v>
      </c>
    </row>
    <row r="46" spans="3:6" ht="12.75">
      <c r="C46" s="8">
        <v>28107.668959810002</v>
      </c>
      <c r="D46" s="8">
        <v>0</v>
      </c>
      <c r="E46" s="26">
        <v>2.173420135056285</v>
      </c>
      <c r="F46" s="26">
        <v>0</v>
      </c>
    </row>
    <row r="47" spans="1:7" ht="12.75">
      <c r="A47" s="2" t="s">
        <v>428</v>
      </c>
      <c r="G47" s="27">
        <v>12806987</v>
      </c>
    </row>
    <row r="48" ht="12.75">
      <c r="B48" s="6" t="s">
        <v>8</v>
      </c>
    </row>
    <row r="49" ht="12.75">
      <c r="B49" s="6" t="s">
        <v>5</v>
      </c>
    </row>
    <row r="50" ht="12.75">
      <c r="B50" s="6" t="s">
        <v>11</v>
      </c>
    </row>
    <row r="51" spans="3:6" ht="12.75">
      <c r="C51" s="8">
        <v>240162.46266117008</v>
      </c>
      <c r="D51" s="8">
        <v>47250.81296283</v>
      </c>
      <c r="E51" s="26">
        <v>1.8752456191387565</v>
      </c>
      <c r="F51" s="26">
        <v>0.3689455838662911</v>
      </c>
    </row>
    <row r="52" spans="1:7" ht="12.75">
      <c r="A52" s="2" t="s">
        <v>429</v>
      </c>
      <c r="G52" s="27">
        <v>637942</v>
      </c>
    </row>
    <row r="53" ht="12.75">
      <c r="B53" s="6" t="s">
        <v>8</v>
      </c>
    </row>
    <row r="54" ht="12.75">
      <c r="B54" s="6" t="s">
        <v>11</v>
      </c>
    </row>
    <row r="55" spans="3:6" ht="12.75">
      <c r="C55" s="8">
        <v>109573.76470039999</v>
      </c>
      <c r="D55" s="8">
        <v>83912.83700022</v>
      </c>
      <c r="E55" s="26">
        <v>17.176132736267558</v>
      </c>
      <c r="F55" s="26">
        <v>13.15367807735186</v>
      </c>
    </row>
    <row r="56" spans="1:7" ht="12.75">
      <c r="A56" s="2" t="s">
        <v>430</v>
      </c>
      <c r="G56" s="27">
        <v>21071183</v>
      </c>
    </row>
    <row r="57" ht="12.75">
      <c r="B57" s="6" t="s">
        <v>8</v>
      </c>
    </row>
    <row r="58" ht="12.75">
      <c r="B58" s="6" t="s">
        <v>11</v>
      </c>
    </row>
    <row r="59" spans="3:6" ht="12.75">
      <c r="C59" s="8">
        <v>518985.4112951</v>
      </c>
      <c r="D59" s="8">
        <v>6167.621651732999</v>
      </c>
      <c r="E59" s="26">
        <v>2.463010317432581</v>
      </c>
      <c r="F59" s="26">
        <v>0.02927040997998546</v>
      </c>
    </row>
    <row r="60" spans="1:7" ht="12.75">
      <c r="A60" s="2" t="s">
        <v>431</v>
      </c>
      <c r="G60" s="27">
        <v>22745618</v>
      </c>
    </row>
    <row r="61" ht="12.75">
      <c r="B61" s="6" t="s">
        <v>8</v>
      </c>
    </row>
    <row r="62" ht="12.75">
      <c r="B62" s="6" t="s">
        <v>5</v>
      </c>
    </row>
    <row r="63" spans="3:6" ht="12.75">
      <c r="C63" s="8">
        <v>259761.4119073721</v>
      </c>
      <c r="D63" s="8">
        <v>0</v>
      </c>
      <c r="E63" s="26">
        <v>1.1420283762233767</v>
      </c>
      <c r="F63" s="26">
        <v>0</v>
      </c>
    </row>
    <row r="64" spans="1:7" ht="12.75">
      <c r="A64" s="2" t="s">
        <v>432</v>
      </c>
      <c r="G64" s="27">
        <v>6641899</v>
      </c>
    </row>
    <row r="65" ht="12.75">
      <c r="B65" s="6" t="s">
        <v>8</v>
      </c>
    </row>
    <row r="66" ht="12.75">
      <c r="B66" s="6" t="s">
        <v>11</v>
      </c>
    </row>
    <row r="67" spans="3:6" ht="12.75">
      <c r="C67" s="8">
        <v>174341.8078144</v>
      </c>
      <c r="D67" s="8">
        <v>5464.1851383309995</v>
      </c>
      <c r="E67" s="26">
        <v>2.624878936195808</v>
      </c>
      <c r="F67" s="26">
        <v>0.08226841658283271</v>
      </c>
    </row>
    <row r="68" spans="1:7" ht="12.75">
      <c r="A68" s="2" t="s">
        <v>433</v>
      </c>
      <c r="G68" s="27">
        <v>19203040</v>
      </c>
    </row>
    <row r="69" ht="12.75">
      <c r="B69" s="6" t="s">
        <v>8</v>
      </c>
    </row>
    <row r="70" spans="3:6" ht="12.75">
      <c r="C70" s="8">
        <v>456864.35374209995</v>
      </c>
      <c r="D70" s="8">
        <v>0</v>
      </c>
      <c r="E70" s="26">
        <v>2.3791251475917354</v>
      </c>
      <c r="F70" s="26">
        <v>0</v>
      </c>
    </row>
    <row r="71" spans="1:7" ht="12.75">
      <c r="A71" s="2" t="s">
        <v>434</v>
      </c>
      <c r="G71" s="27">
        <v>629110</v>
      </c>
    </row>
    <row r="72" ht="12.75">
      <c r="B72" s="6" t="s">
        <v>8</v>
      </c>
    </row>
    <row r="73" ht="12.75">
      <c r="B73" s="6" t="s">
        <v>11</v>
      </c>
    </row>
    <row r="74" spans="3:6" ht="12.75">
      <c r="C74" s="8">
        <v>7174.5909558799995</v>
      </c>
      <c r="D74" s="8">
        <v>783.4196935493</v>
      </c>
      <c r="E74" s="26">
        <v>1.1404350520385942</v>
      </c>
      <c r="F74" s="26">
        <v>0.12452825317500914</v>
      </c>
    </row>
    <row r="75" spans="1:7" ht="12.75">
      <c r="A75" s="2" t="s">
        <v>435</v>
      </c>
      <c r="G75" s="27">
        <v>141598</v>
      </c>
    </row>
    <row r="76" ht="12.75">
      <c r="B76" s="6" t="s">
        <v>8</v>
      </c>
    </row>
    <row r="77" spans="2:6" ht="12.75">
      <c r="B77" s="6" t="s">
        <v>11</v>
      </c>
      <c r="C77" s="8">
        <v>16094.11754544</v>
      </c>
      <c r="D77" s="8">
        <v>1805.060632498</v>
      </c>
      <c r="E77" s="26">
        <v>11.366062758965523</v>
      </c>
      <c r="F77" s="26">
        <v>1.2747783390288</v>
      </c>
    </row>
    <row r="79" spans="1:7" ht="12.75">
      <c r="A79" s="2" t="s">
        <v>436</v>
      </c>
      <c r="G79" s="27">
        <v>260118</v>
      </c>
    </row>
    <row r="80" ht="12.75">
      <c r="B80" s="6" t="s">
        <v>8</v>
      </c>
    </row>
    <row r="81" ht="12.75">
      <c r="B81" s="6" t="s">
        <v>5</v>
      </c>
    </row>
    <row r="82" spans="3:6" ht="12.75">
      <c r="C82" s="8">
        <v>45633.85931217253</v>
      </c>
      <c r="D82" s="8">
        <v>0</v>
      </c>
      <c r="E82" s="26">
        <v>17.54352229071903</v>
      </c>
      <c r="F82" s="26">
        <v>0</v>
      </c>
    </row>
    <row r="83" spans="1:7" ht="12.75">
      <c r="A83" s="2" t="s">
        <v>437</v>
      </c>
      <c r="G83" s="27">
        <v>6859682</v>
      </c>
    </row>
    <row r="84" ht="12.75">
      <c r="B84" s="6" t="s">
        <v>8</v>
      </c>
    </row>
    <row r="85" ht="12.75">
      <c r="B85" s="6" t="s">
        <v>5</v>
      </c>
    </row>
    <row r="86" ht="12.75">
      <c r="B86" s="6" t="s">
        <v>450</v>
      </c>
    </row>
    <row r="87" ht="12.75">
      <c r="B87" s="6" t="s">
        <v>11</v>
      </c>
    </row>
    <row r="88" spans="3:6" ht="12.75">
      <c r="C88" s="8">
        <v>367885.8046537094</v>
      </c>
      <c r="D88" s="8">
        <v>2080.47308893</v>
      </c>
      <c r="E88" s="26">
        <v>5.363015437941721</v>
      </c>
      <c r="F88" s="26">
        <v>0.03032900197020795</v>
      </c>
    </row>
    <row r="89" spans="1:7" ht="12.75">
      <c r="A89" s="2" t="s">
        <v>438</v>
      </c>
      <c r="G89" s="27">
        <v>3434576</v>
      </c>
    </row>
    <row r="90" ht="12.75">
      <c r="B90" s="6" t="s">
        <v>8</v>
      </c>
    </row>
    <row r="91" spans="3:6" ht="12.75">
      <c r="C91" s="8">
        <v>1001812.04021</v>
      </c>
      <c r="D91" s="8">
        <v>0</v>
      </c>
      <c r="E91" s="26">
        <v>29.16843418838308</v>
      </c>
      <c r="F91" s="26">
        <v>0</v>
      </c>
    </row>
    <row r="92" spans="1:7" ht="12.75">
      <c r="A92" s="2" t="s">
        <v>439</v>
      </c>
      <c r="G92" s="27">
        <v>1817505</v>
      </c>
    </row>
    <row r="93" ht="12.75">
      <c r="B93" s="6" t="s">
        <v>8</v>
      </c>
    </row>
    <row r="94" ht="12.75">
      <c r="B94" s="6" t="s">
        <v>5</v>
      </c>
    </row>
    <row r="95" spans="3:6" ht="12.75">
      <c r="C95" s="8">
        <v>294864.533745559</v>
      </c>
      <c r="D95" s="8">
        <v>0</v>
      </c>
      <c r="E95" s="26">
        <v>16.2235885868572</v>
      </c>
      <c r="F95" s="26">
        <v>0</v>
      </c>
    </row>
    <row r="97" spans="1:7" ht="12.75">
      <c r="A97" s="2" t="s">
        <v>491</v>
      </c>
      <c r="C97" s="4">
        <v>6571611.009580191</v>
      </c>
      <c r="D97" s="4">
        <v>350436.6646166553</v>
      </c>
      <c r="G97" s="28">
        <v>172694960</v>
      </c>
    </row>
    <row r="100" ht="12.75">
      <c r="A100" s="2" t="s">
        <v>492</v>
      </c>
    </row>
    <row r="102" spans="1:3" ht="12.75">
      <c r="A102" s="2" t="s">
        <v>2</v>
      </c>
      <c r="C102" s="4" t="s">
        <v>493</v>
      </c>
    </row>
    <row r="103" spans="1:3" ht="12.75">
      <c r="A103" s="10" t="s">
        <v>494</v>
      </c>
      <c r="C103" s="25">
        <f>C97/G97*100/1</f>
        <v>3.8053287771572437</v>
      </c>
    </row>
    <row r="104" spans="1:3" ht="12.75">
      <c r="A104" s="10" t="s">
        <v>476</v>
      </c>
      <c r="C104" s="25">
        <f>D97/G97*100/1</f>
        <v>0.2029223462089776</v>
      </c>
    </row>
    <row r="106" spans="1:2" ht="12.75">
      <c r="A106" s="10" t="s">
        <v>514</v>
      </c>
      <c r="B106" s="10">
        <v>172694960</v>
      </c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Environment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QUEENSLAND</dc:title>
  <dc:subject/>
  <dc:creator>Environment Australia</dc:creator>
  <cp:keywords/>
  <dc:description/>
  <cp:lastModifiedBy>EA</cp:lastModifiedBy>
  <cp:lastPrinted>2000-11-24T01:56:44Z</cp:lastPrinted>
  <dcterms:created xsi:type="dcterms:W3CDTF">1999-08-20T04:03:59Z</dcterms:created>
  <dcterms:modified xsi:type="dcterms:W3CDTF">2002-10-01T23:47:21Z</dcterms:modified>
  <cp:category/>
  <cp:version/>
  <cp:contentType/>
  <cp:contentStatus/>
</cp:coreProperties>
</file>